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DB\dana\15 Dana B 2023\implementare proiecte 2023\proiecte 2023\2 peo ses urban sv 305568\11 proceduri si formulare experti 305568\metodologie plan de afaceri\3model Dana postat site 305568 16.04.2025\"/>
    </mc:Choice>
  </mc:AlternateContent>
  <xr:revisionPtr revIDLastSave="0" documentId="13_ncr:1_{AA5FBF32-6B24-45ED-9E45-E1112DB6449F}" xr6:coauthVersionLast="47" xr6:coauthVersionMax="47" xr10:uidLastSave="{00000000-0000-0000-0000-000000000000}"/>
  <bookViews>
    <workbookView xWindow="-120" yWindow="-120" windowWidth="38640" windowHeight="21120" tabRatio="500" activeTab="2" xr2:uid="{00000000-000D-0000-FFFF-FFFF00000000}"/>
  </bookViews>
  <sheets>
    <sheet name="Buget" sheetId="1" r:id="rId1"/>
    <sheet name="Buget sintetic" sheetId="3" r:id="rId2"/>
    <sheet name="CPP" sheetId="4" r:id="rId3"/>
    <sheet name="plafoane" sheetId="2" r:id="rId4"/>
  </sheets>
  <definedNames>
    <definedName name="_Hlk68442356" localSheetId="3">plafoane!$B$55</definedName>
    <definedName name="eur">Buget!$D$4</definedName>
    <definedName name="_xlnm.Print_Area" localSheetId="0">Buget!$A$1:$D$105</definedName>
    <definedName name="_xlnm.Print_Area" localSheetId="1">'Buget sintetic'!$A$1:$B$16</definedName>
    <definedName name="_xlnm.Print_Area" localSheetId="2">CPP!$A$1:$E$22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5" i="3" l="1"/>
  <c r="B14" i="3"/>
  <c r="B12" i="3"/>
  <c r="B11" i="3"/>
  <c r="B10" i="3"/>
  <c r="B9" i="3"/>
  <c r="B8" i="3" s="1"/>
  <c r="B7" i="3"/>
  <c r="D102" i="1"/>
  <c r="D86" i="1"/>
  <c r="D82" i="1"/>
  <c r="D44" i="1"/>
  <c r="D45" i="1" s="1"/>
  <c r="D40" i="1"/>
  <c r="D36" i="1"/>
  <c r="D32" i="1"/>
  <c r="D93" i="1"/>
  <c r="D94" i="1" s="1"/>
  <c r="D89" i="1"/>
  <c r="D90" i="1" s="1"/>
  <c r="D85" i="1"/>
  <c r="D81" i="1"/>
  <c r="D77" i="1"/>
  <c r="D73" i="1"/>
  <c r="D69" i="1"/>
  <c r="D65" i="1"/>
  <c r="D48" i="1"/>
  <c r="D43" i="1"/>
  <c r="D39" i="1"/>
  <c r="D35" i="1"/>
  <c r="D31" i="1"/>
  <c r="D100" i="1"/>
  <c r="D99" i="1"/>
  <c r="D98" i="1"/>
  <c r="D97" i="1"/>
  <c r="D96" i="1"/>
  <c r="D101" i="1" s="1"/>
  <c r="D92" i="1"/>
  <c r="D88" i="1"/>
  <c r="D84" i="1"/>
  <c r="D80" i="1"/>
  <c r="D76" i="1"/>
  <c r="D78" i="1" s="1"/>
  <c r="D72" i="1"/>
  <c r="D74" i="1" s="1"/>
  <c r="D68" i="1"/>
  <c r="D70" i="1" s="1"/>
  <c r="D64" i="1"/>
  <c r="D66" i="1" s="1"/>
  <c r="D61" i="1"/>
  <c r="D60" i="1"/>
  <c r="D62" i="1" s="1"/>
  <c r="D57" i="1"/>
  <c r="D56" i="1"/>
  <c r="D58" i="1" s="1"/>
  <c r="D53" i="1"/>
  <c r="D52" i="1"/>
  <c r="D51" i="1"/>
  <c r="D54" i="1" s="1"/>
  <c r="D47" i="1"/>
  <c r="D49" i="1" s="1"/>
  <c r="D42" i="1"/>
  <c r="D38" i="1"/>
  <c r="D34" i="1"/>
  <c r="D30" i="1"/>
  <c r="D8" i="1"/>
  <c r="B13" i="3" l="1"/>
  <c r="F104" i="1"/>
  <c r="D105" i="1" s="1"/>
  <c r="D14" i="1"/>
  <c r="D15" i="1"/>
  <c r="D16" i="1"/>
  <c r="D17" i="1"/>
  <c r="D18" i="1"/>
  <c r="D19" i="1"/>
  <c r="D20" i="1"/>
  <c r="D21" i="1"/>
  <c r="D22" i="1"/>
  <c r="D23" i="1"/>
  <c r="D24" i="1"/>
  <c r="D25" i="1"/>
  <c r="D26" i="1"/>
  <c r="D13" i="1"/>
  <c r="D27" i="1" l="1"/>
  <c r="F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b/>
            <sz val="12"/>
            <color rgb="FF000000"/>
            <rFont val="Arial"/>
            <family val="2"/>
            <charset val="1"/>
          </rPr>
          <t>ATENTIE: Constituirea capitalului social al intreprinderii nou formate NU este cheltuiala eligibila.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69DF31DF-9F8A-4923-A1FB-ACB8445B7ABB}">
      <text>
        <r>
          <rPr>
            <b/>
            <sz val="9"/>
            <color rgb="FF000000"/>
            <rFont val="Tahoma"/>
            <family val="2"/>
            <charset val="1"/>
          </rPr>
          <t>Daca se prognozeaza alte ajutoare de minimis în urmatorii 3 ani</t>
        </r>
      </text>
    </comment>
  </commentList>
</comments>
</file>

<file path=xl/sharedStrings.xml><?xml version="1.0" encoding="utf-8"?>
<sst xmlns="http://schemas.openxmlformats.org/spreadsheetml/2006/main" count="264" uniqueCount="180">
  <si>
    <t>Cost unitar (cost estimativ pe calatorie)</t>
  </si>
  <si>
    <t xml:space="preserve">Total cheltuieli cu cazarea personalului întreprinderii </t>
  </si>
  <si>
    <t>Cost unitar (cost estimativ pentru o zi de diurna)</t>
  </si>
  <si>
    <t xml:space="preserve">Total cheltuieli cu diurna personalului  întreprinderii </t>
  </si>
  <si>
    <t>Cost unitar TVA inclus</t>
  </si>
  <si>
    <t>nr calatorii</t>
  </si>
  <si>
    <t>nr nopti cazare</t>
  </si>
  <si>
    <t>nr zile diurna</t>
  </si>
  <si>
    <t xml:space="preserve">Total </t>
  </si>
  <si>
    <t>UM</t>
  </si>
  <si>
    <t>Capitol bugetar</t>
  </si>
  <si>
    <t>total</t>
  </si>
  <si>
    <t>Total</t>
  </si>
  <si>
    <t>Include costuri pentru taxe de înregistrare, licențe, autorizații, asigurări și alte costuri administrative.</t>
  </si>
  <si>
    <t>Materiale consumabile</t>
  </si>
  <si>
    <t>Include costuri pentru utilități (electricitate, apă, internet) și alte cheltuieli operaționale diverse</t>
  </si>
  <si>
    <r>
      <t xml:space="preserve">Cheltuieli aferente înființării și funcționării întreprinderilor – cheltuieli aferente ajutorului </t>
    </r>
    <r>
      <rPr>
        <b/>
        <i/>
        <sz val="14"/>
        <rFont val="Times New Roman"/>
        <family val="1"/>
      </rPr>
      <t xml:space="preserve">de minimis </t>
    </r>
  </si>
  <si>
    <r>
      <t xml:space="preserve">7. Valoarea ajutorului </t>
    </r>
    <r>
      <rPr>
        <b/>
        <i/>
        <sz val="18"/>
        <rFont val="Times New Roman"/>
        <family val="1"/>
      </rPr>
      <t>de minimis</t>
    </r>
    <r>
      <rPr>
        <b/>
        <sz val="18"/>
        <rFont val="Times New Roman"/>
        <family val="1"/>
      </rPr>
      <t>- asistenta financiara solicitata TVA inclus</t>
    </r>
  </si>
  <si>
    <t>Contributie proprie  minim 10%</t>
  </si>
  <si>
    <t>I.Cheltuieli cu taxe/ abonamente / cotizatii/ acorduri/ autorizatii/ garantii bancare necesare pentru implementarea proiectului</t>
  </si>
  <si>
    <t>Taxe pentru infiintarea de intreprinderi sociale</t>
  </si>
  <si>
    <t>II. Subventii pentru infiintarea unei afaceri (antreprenoriat)</t>
  </si>
  <si>
    <t>1. Cheltuieli cu salariile personalului nou angajat</t>
  </si>
  <si>
    <t>cheltuieli salariale</t>
  </si>
  <si>
    <t>contributii sociale aferente cheltuielilor salariale si cheltuielilor asimilate acestora (contributii angajati si angajatori)</t>
  </si>
  <si>
    <t>Cost lunar</t>
  </si>
  <si>
    <t>Nr luni</t>
  </si>
  <si>
    <t>2. Cheltuieli cu deplasarea personalului intreprinderilor sprijinite:</t>
  </si>
  <si>
    <t>2.1 CAZARE</t>
  </si>
  <si>
    <t>2.2 DIURNA</t>
  </si>
  <si>
    <t>2.3 TRANSPORT</t>
  </si>
  <si>
    <t>Total cheltuieli cu transportul personalului întreprinderii (inclusiv transportul efectuat cu mijloacele de transport in comun sau taxi, gara, autogara sau port si locul delegarii ori locul de cazare, precum si transportul efectuat pe distanta dintre locul de cazare si locul delegarii)</t>
  </si>
  <si>
    <t>2.4 TAXE si asigurari de calatorie si asigurari medicale aferente deplasarii</t>
  </si>
  <si>
    <t xml:space="preserve">Total cheltuieli cu taxe si asigurari ale  personalului întreprinderii </t>
  </si>
  <si>
    <t>nr zile</t>
  </si>
  <si>
    <t>Cost unitar (cost estimativ pe zi /taxe/persoana)</t>
  </si>
  <si>
    <t>TOTAL CHELTUIELI cu DEPLASAREA Personalului nou angajat</t>
  </si>
  <si>
    <t>TOTAL CHELTUIELI cu SALARIILE Personalului nou angajat</t>
  </si>
  <si>
    <t>3.  Cheltuieli aferente  diverselor achizitii de servicii specializate, pentru care beneficiarul ajutorului de minimis nu are expertiza necesara</t>
  </si>
  <si>
    <t>TOTAL CHELTUIELI servicii specializate</t>
  </si>
  <si>
    <t>4.  Cheltuieli cu achiziția de active fixe corporale (altele decât terenuri și imobile), obiecte de inventar, materii prime și materiale, inclusiv materiale consumabile, alte cheltuieli pentru investiţii necesare funcţionării intreprinderilor</t>
  </si>
  <si>
    <t>Achiziționarea de echipamente</t>
  </si>
  <si>
    <t>Materii prime</t>
  </si>
  <si>
    <t>Total  CHELTUIELI active fixe corporale, obiecte de inventar, materii prime si materiale, inclusiv materiale consumabile</t>
  </si>
  <si>
    <t>Chirie spatii</t>
  </si>
  <si>
    <t>Total CHELTUIELI inchiriere</t>
  </si>
  <si>
    <t>5. Cheltuieli cu inchirierea de sedii (inclusiv depozite), spatii pentru desfasurarea diverselor activitati ale intreprinderii, echipamente, vehicule, diverse bunuri</t>
  </si>
  <si>
    <t xml:space="preserve">7.  Utilităţi aferente funcționării întreprinderii </t>
  </si>
  <si>
    <t>6. Cheltuieli de leasing fara achizitie (leasing operational) aferente functionarii intreprinderilor (rate de leasing operational platite de intreprindere pentru: echipamente, vehicule, diverse bunuri mobile si imobile)</t>
  </si>
  <si>
    <t>8. Servicii de administrare a clădirilor aferente funcționării întreprinderii</t>
  </si>
  <si>
    <t>9. Servicii de întreţinere si reparare echipamente si mijloace de transport aferente funcționării întreprinderii</t>
  </si>
  <si>
    <t>10. Arhivare documente aferente funcționării întreprinderii</t>
  </si>
  <si>
    <t>11. Cheltuieli amortizare de active aferente functionarii intreprinderilor</t>
  </si>
  <si>
    <t>Total CHELTUIELI amortizare de active aferente functionarii intreprinderilor</t>
  </si>
  <si>
    <t>12. Cheltuieli financiare si juridice (notariale) aferente funcționării întreprinderii</t>
  </si>
  <si>
    <t>13. Cheltuieli pentru conectare la reţele informatice aferente funcționării întreprinderii</t>
  </si>
  <si>
    <t xml:space="preserve">Total CHELTUIELI utilităţi aferente funcționării întreprinderii </t>
  </si>
  <si>
    <t>Total CHELTUIELI servicii de administrare a clădirilor aferente funcționării întreprinderii</t>
  </si>
  <si>
    <t>Total CHELTUIELI servicii de întreţinere si reparare echipamente si mijloace de transport aferente funcționării întreprinderii</t>
  </si>
  <si>
    <t>Total CHELTUIELI arhivare documente aferente funcționării întreprinderii</t>
  </si>
  <si>
    <t>Total CHELTUIELI financiare si juridice (notariale) aferente funcționării întreprinderii</t>
  </si>
  <si>
    <t>Total CHELTUIELI conectare la reţele informatice aferente funcționării întreprinderii</t>
  </si>
  <si>
    <t>Total CHELTUIELI  de informare si publicitate aferente funcționării întreprinderii</t>
  </si>
  <si>
    <t>14. Cheltuieli de informare si publicitate aferente funcționării întreprinderii</t>
  </si>
  <si>
    <t>15. Alte cheltuieli aferente functionarii intreprinderilor</t>
  </si>
  <si>
    <t xml:space="preserve">Total ALTE CHELTUIELI  </t>
  </si>
  <si>
    <t>TOTAL VALOARE PROIECT</t>
  </si>
  <si>
    <t>Prelucrare date</t>
  </si>
  <si>
    <t>Intretinere, actualizare si dezvoltare de aplicatii informatice</t>
  </si>
  <si>
    <t>Achizitionare de publicatii, carti, reviste de specialitate relevante pentru operatiune, in format tiparit si/sau electronic</t>
  </si>
  <si>
    <t>Concesiuni, brevete, licente, marci comerciale, drepturi si active similare</t>
  </si>
  <si>
    <t>Cheltuielile aferente garantiilor oferite de banci sau alte institutii financiare</t>
  </si>
  <si>
    <t>Tip de cheltuiala de tip FEDR</t>
  </si>
  <si>
    <r>
      <t xml:space="preserve">Valori maxime/
buc
</t>
    </r>
    <r>
      <rPr>
        <b/>
        <sz val="10"/>
        <color indexed="10"/>
        <rFont val="Arial"/>
        <family val="2"/>
      </rPr>
      <t>fara TVA</t>
    </r>
  </si>
  <si>
    <t>Laptop/Notebook</t>
  </si>
  <si>
    <t>5.500,00</t>
  </si>
  <si>
    <t>Computer desktop</t>
  </si>
  <si>
    <t>6.500,00</t>
  </si>
  <si>
    <t>Videoproiector</t>
  </si>
  <si>
    <t>3.600,00</t>
  </si>
  <si>
    <t>Imprimantă</t>
  </si>
  <si>
    <t>6.000,00</t>
  </si>
  <si>
    <t>Multifuncţională</t>
  </si>
  <si>
    <t>14.000,00</t>
  </si>
  <si>
    <t>Tabletă</t>
  </si>
  <si>
    <t>2.500,00</t>
  </si>
  <si>
    <r>
      <t xml:space="preserve">Valorile plafoanelor pentru echipamentele de mai sus reprezintă valorile maxime care pot fi decontate în cadrul proiectelor PEO. Și aceste echipamente trebuie să fie justificate din punct de vedere al </t>
    </r>
    <r>
      <rPr>
        <sz val="10"/>
        <color indexed="10"/>
        <rFont val="Arial"/>
        <family val="2"/>
      </rPr>
      <t>caracteristicilor tehnice, parametri, funcții etc și al necesității acestora</t>
    </r>
    <r>
      <rPr>
        <sz val="10"/>
        <color rgb="FF000000"/>
        <rFont val="Arial"/>
        <family val="2"/>
        <charset val="1"/>
      </rPr>
      <t>, în vederea îndeplinirii activităților prevazute in proiect.</t>
    </r>
  </si>
  <si>
    <r>
      <t>Cheltuieli cu inchirierea de</t>
    </r>
    <r>
      <rPr>
        <b/>
        <sz val="10"/>
        <color indexed="10"/>
        <rFont val="Arial"/>
        <family val="2"/>
      </rPr>
      <t xml:space="preserve"> spatii </t>
    </r>
    <r>
      <rPr>
        <b/>
        <sz val="10"/>
        <color indexed="8"/>
        <rFont val="Arial"/>
        <family val="2"/>
      </rPr>
      <t>pentru derularea activităților proiectului</t>
    </r>
  </si>
  <si>
    <r>
      <t xml:space="preserve">Inchirierea de spaţii pentru activitatile proiectului vizeaza in principal </t>
    </r>
    <r>
      <rPr>
        <sz val="10"/>
        <color indexed="10"/>
        <rFont val="Arial"/>
        <family val="2"/>
      </rPr>
      <t>2 mari categorii de cheltuieli</t>
    </r>
    <r>
      <rPr>
        <sz val="10"/>
        <color rgb="FF000000"/>
        <rFont val="Arial"/>
        <family val="2"/>
        <charset val="1"/>
      </rPr>
      <t>:</t>
    </r>
  </si>
  <si>
    <t xml:space="preserve">A. Cheltuieli pentru inchirierea de spatii aferente derularii activitatilor care conduc către rezultate și indicatori (evenimente, workshop-uri, training-uri, formare profesionala, servicii etc.) </t>
  </si>
  <si>
    <t>B. Cheltuieli pentru inchirierea de spatii aferente derularii activitatilor curente prevazute in proiect (spatii pentru echipa de implementare a proiectului, management/ experti, administrative, financiare).</t>
  </si>
  <si>
    <r>
      <rPr>
        <b/>
        <sz val="10"/>
        <color indexed="8"/>
        <rFont val="Arial"/>
        <family val="2"/>
      </rPr>
      <t>A. Cheltuielile cu inchirierea de spații pentru activitățile proiectului care conduc către rezultate si indicatori</t>
    </r>
    <r>
      <rPr>
        <sz val="10"/>
        <color rgb="FF000000"/>
        <rFont val="Arial"/>
        <family val="2"/>
        <charset val="1"/>
      </rPr>
      <t xml:space="preserve"> sunt cheltuieli care fac parte in marea majoritate a cazurilor din procedurile de achiziție publică de organizare evenimente/training/intalniri de lucru etc. Aceste cheltuieli sunt strans corelate cu necestitatile fiecarui tip de activitate si ca urmare solicitantul va trebui sa demonstreze oportunitatea si rezonabilitatea costurilor prevazute cu inchirierea acestor spatii (</t>
    </r>
    <r>
      <rPr>
        <b/>
        <sz val="10"/>
        <color indexed="10"/>
        <rFont val="Arial"/>
        <family val="2"/>
      </rPr>
      <t>ex. număr mp/persoana, număr ore/ zile de inchiriere/activitate, minim 2 oferte de pret de pe piața de profil etc</t>
    </r>
    <r>
      <rPr>
        <sz val="10"/>
        <color rgb="FF000000"/>
        <rFont val="Arial"/>
        <family val="2"/>
        <charset val="1"/>
      </rPr>
      <t>).</t>
    </r>
  </si>
  <si>
    <r>
      <rPr>
        <b/>
        <sz val="10"/>
        <color indexed="8"/>
        <rFont val="Arial"/>
        <family val="2"/>
      </rPr>
      <t>B. Cheltuielile pentru inchirierea de spații aferente derulării activităților proiectului si administrativ-financiare</t>
    </r>
    <r>
      <rPr>
        <sz val="10"/>
        <color rgb="FF000000"/>
        <rFont val="Arial"/>
        <family val="2"/>
        <charset val="1"/>
      </rPr>
      <t xml:space="preserve"> sunt cheltuieli care vizează închirierea de sedii pentru managementul de proiect/ echipa de experți sau decontarea partială a cheltuielilor pentru un contract de inchiriere sediu deja existent. </t>
    </r>
    <r>
      <rPr>
        <b/>
        <sz val="10"/>
        <color indexed="10"/>
        <rFont val="Arial"/>
        <family val="2"/>
      </rPr>
      <t>Aceste cheltuieli sunt supuse plafonării de cost:</t>
    </r>
  </si>
  <si>
    <t>Tip de cheltuiala</t>
  </si>
  <si>
    <t>Valori maxime care pot fi decontate în proiectele PEO (fara TVA)</t>
  </si>
  <si>
    <r>
      <t xml:space="preserve">Chirie pentru inchirierea de spații aferente derulării </t>
    </r>
    <r>
      <rPr>
        <sz val="10"/>
        <color indexed="10"/>
        <rFont val="Arial"/>
        <family val="2"/>
      </rPr>
      <t>activităților proiectului si administrativ-financiare</t>
    </r>
  </si>
  <si>
    <t>75 lei/luna/mp</t>
  </si>
  <si>
    <t>Cheltuieli pentru inchirieri și leasing</t>
  </si>
  <si>
    <t>Rată chirie / Rată leasing operațional</t>
  </si>
  <si>
    <t>200 lei/zi</t>
  </si>
  <si>
    <t>În cazul in care durata leasingului operațional este mai mică decât perioada corespunzătoare duratei de viaţă utilă a bunului care face obiectul contractului, ratele de închiriere/leasing sunt eligibile pentru finanţare din PEO proporţional cu gradul de utilizare în cadrul operaţiunii eligibile</t>
  </si>
  <si>
    <t>În situaţia în care gradul de utilizare pe lună (nr. zile calendaristice de utilizare/nr. de zile calendaristice din lună) este mai mare sau egal cu 50%, chiria/rata de leasing se va deconta integral, dar in limita valorii maxime care poate fi decontată în proiectele PEO</t>
  </si>
  <si>
    <t>În situaţia în care gradul de utilizare pe lună este de mai mic decât 50%, chiria/rata de leasing se va deconta proporţional cu gradul de utilizare</t>
  </si>
  <si>
    <t>În cazul închirierilor de autovehicule (transport persoane/echipamente etc.), pe termen scurt, ocazional, de maximum 8 zile/lună/autovehicul, beneficiarul/partenerii pot deconta cheltuieli cu inchirierea autovehiculelor in regim “rent a car”. Costurile pentru astfel de servicii nu trebuie să depășească prețurile practicate in mod curent pe piața de profil.</t>
  </si>
  <si>
    <t>1. Plafoane aplicabile cheltuielilor de tip FEDR</t>
  </si>
  <si>
    <t>2. Plafoane pentru  închirieri şi leasing</t>
  </si>
  <si>
    <t>2. Plafoane tip de achizitie</t>
  </si>
  <si>
    <r>
      <t>-</t>
    </r>
    <r>
      <rPr>
        <sz val="7"/>
        <color rgb="FF000000"/>
        <rFont val="Times New Roman"/>
        <family val="1"/>
      </rPr>
      <t xml:space="preserve">          </t>
    </r>
    <r>
      <rPr>
        <b/>
        <sz val="11"/>
        <color rgb="FF000000"/>
        <rFont val="Calibri"/>
        <family val="2"/>
      </rPr>
      <t>Procedura competitiva</t>
    </r>
  </si>
  <si>
    <r>
      <t>-</t>
    </r>
    <r>
      <rPr>
        <sz val="7"/>
        <color rgb="FF000000"/>
        <rFont val="Times New Roman"/>
        <family val="1"/>
      </rPr>
      <t xml:space="preserve">          </t>
    </r>
    <r>
      <rPr>
        <b/>
        <sz val="11"/>
        <color rgb="FF000000"/>
        <rFont val="Calibri"/>
        <family val="2"/>
      </rPr>
      <t>Achizitia directa</t>
    </r>
  </si>
  <si>
    <t xml:space="preserve">A. PROCEDURA COMPETITIVA </t>
  </si>
  <si>
    <r>
      <t xml:space="preserve">Procedura competitivă se aplica, conform prevederilor Ordinului nr. 1284 din 8 august 2016 privind aprobarea Procedurii competitive aplicabile solicitanţilor/beneficiarilor privaţi pentru atribuirea contractelor de furnizare, servicii sau lucrări finanţate din fonduri europene si a modificarilor aduse la Legea nr. 98/2016 prin Legea nr. 208/11.07.2022,  in care valoarea estimata este mai mare decat : </t>
    </r>
    <r>
      <rPr>
        <b/>
        <sz val="8.5"/>
        <color rgb="FF000000"/>
        <rFont val="Verdana"/>
        <family val="2"/>
      </rPr>
      <t xml:space="preserve">270.120,00 </t>
    </r>
    <r>
      <rPr>
        <sz val="8.5"/>
        <color rgb="FF000000"/>
        <rFont val="Verdana"/>
        <family val="2"/>
      </rPr>
      <t xml:space="preserve"> </t>
    </r>
    <r>
      <rPr>
        <sz val="11"/>
        <color rgb="FF000000"/>
        <rFont val="Calibri"/>
        <family val="2"/>
      </rPr>
      <t xml:space="preserve">lei fara TVA, pentru produse sau servicii si </t>
    </r>
    <r>
      <rPr>
        <b/>
        <sz val="8.5"/>
        <color rgb="FF000000"/>
        <rFont val="Verdana"/>
        <family val="2"/>
      </rPr>
      <t>900.400,00</t>
    </r>
    <r>
      <rPr>
        <sz val="8.5"/>
        <color rgb="FF000000"/>
        <rFont val="Verdana"/>
        <family val="2"/>
      </rPr>
      <t xml:space="preserve"> lei fara TVA, pentru lucrari.</t>
    </r>
  </si>
  <si>
    <t>B. ACHIZITIA DIRECTA</t>
  </si>
  <si>
    <r>
      <t xml:space="preserve">Achizitia directa se aplica in cazul in care valoarea estimata a contractului de furnizare sau de prestari de servicii este mai mica decat : </t>
    </r>
    <r>
      <rPr>
        <b/>
        <sz val="11"/>
        <color rgb="FF000000"/>
        <rFont val="Calibri"/>
        <family val="2"/>
      </rPr>
      <t>270.120,00 lei fara TVA</t>
    </r>
    <r>
      <rPr>
        <sz val="11"/>
        <color rgb="FF000000"/>
        <rFont val="Calibri"/>
        <family val="2"/>
      </rPr>
      <t>.</t>
    </r>
  </si>
  <si>
    <t>In functie de valoarea estimata a contractelor de achizitii, procedurile aplicate , pentru atribuirea contractelor de furnizare, servicii sau lucrări, procedurile de achizitie pot fi :</t>
  </si>
  <si>
    <r>
      <t xml:space="preserve">In conformitate cu legislatia in vigoare din domeniul achizitiilor publice si a definitiilor de la punctul 3, din respectiva procedura,  indeplineste conditiile de </t>
    </r>
    <r>
      <rPr>
        <b/>
        <sz val="11"/>
        <color rgb="FF000000"/>
        <rFont val="Calibri"/>
        <family val="2"/>
      </rPr>
      <t>Beneficiar privat</t>
    </r>
    <r>
      <rPr>
        <sz val="11"/>
        <color rgb="FF000000"/>
        <rFont val="Calibri"/>
        <family val="2"/>
      </rPr>
      <t>.</t>
    </r>
  </si>
  <si>
    <t>Nume prenume solicitant</t>
  </si>
  <si>
    <t>Titlu Plan de afaceri</t>
  </si>
  <si>
    <t>Baza de decontare- subventie</t>
  </si>
  <si>
    <t>Contributie proprie</t>
  </si>
  <si>
    <t>angajat 1 - min 4 ore/zi, perioada nedeterminata - net</t>
  </si>
  <si>
    <t>angajat 1 - min 4 ore/zi, perioada nedeterminata - contributii</t>
  </si>
  <si>
    <t>angajat 2 - min 4 ore/zi, perioada nedeterminata - net</t>
  </si>
  <si>
    <t>angajat 2 - min 4 ore/zi, perioada nedeterminata - contributii</t>
  </si>
  <si>
    <t>angajat 3 - min 4 ore/zi, perioada nedeterminata - net</t>
  </si>
  <si>
    <t>angajat 3 - min 4 ore/zi, perioada nedeterminata - contributii</t>
  </si>
  <si>
    <t>angajat 4 - min 4 ore/zi, perioada nedeterminata -net</t>
  </si>
  <si>
    <t>angajat 4 - min 4 ore/zi, perioada nedeterminata -contributii</t>
  </si>
  <si>
    <t>angajat 5 - min 4 ore/zi, perioada nedeterminata- net</t>
  </si>
  <si>
    <t>angajat 5 - min 4 ore/zi, perioada nedeterminata- contributii</t>
  </si>
  <si>
    <t>angajat 6 - min 4 ore/zi, perioada nedeterminata- net</t>
  </si>
  <si>
    <t>angajat 6 - min 4 ore/zi, perioada nedeterminata- contributii</t>
  </si>
  <si>
    <t>angajat 7 - min 4 ore/zi, perioada nedeterminata-net</t>
  </si>
  <si>
    <t>angajat 7 - min 4 ore/zi, perioada nedeterminata-contributii</t>
  </si>
  <si>
    <t>Cost unitar (cost estimativ pe noapte de cazare /persoana)</t>
  </si>
  <si>
    <t>Buget sintetic</t>
  </si>
  <si>
    <t xml:space="preserve">Nume solicitant: </t>
  </si>
  <si>
    <t xml:space="preserve">Titlu plan de afaceri: </t>
  </si>
  <si>
    <t>CATEGORII DE CHELTUIELI (COSTURI)</t>
  </si>
  <si>
    <r>
      <t xml:space="preserve">TOTAL </t>
    </r>
    <r>
      <rPr>
        <i/>
        <sz val="10"/>
        <color rgb="FF000000"/>
        <rFont val="Arial"/>
        <family val="2"/>
        <charset val="1"/>
      </rPr>
      <t>(cu TVA)</t>
    </r>
    <r>
      <rPr>
        <b/>
        <sz val="10"/>
        <color rgb="FF000000"/>
        <rFont val="Arial"/>
        <family val="2"/>
        <charset val="1"/>
      </rPr>
      <t xml:space="preserve">                            - Lei -</t>
    </r>
  </si>
  <si>
    <t>1.  Resurse umane</t>
  </si>
  <si>
    <r>
      <rPr>
        <b/>
        <sz val="10"/>
        <color rgb="FF000000"/>
        <rFont val="Arial"/>
        <family val="2"/>
        <charset val="1"/>
      </rPr>
      <t xml:space="preserve">2.  Alte tipuri de costuri, </t>
    </r>
    <r>
      <rPr>
        <i/>
        <sz val="10"/>
        <color rgb="FF000000"/>
        <rFont val="Arial"/>
        <family val="2"/>
        <charset val="1"/>
      </rPr>
      <t>din care:</t>
    </r>
  </si>
  <si>
    <t>Proiectii</t>
  </si>
  <si>
    <t>LEI</t>
  </si>
  <si>
    <t>Rd.</t>
  </si>
  <si>
    <t>an</t>
  </si>
  <si>
    <t>VANZARI</t>
  </si>
  <si>
    <t>Interne</t>
  </si>
  <si>
    <t>Export</t>
  </si>
  <si>
    <t>Ajutor de minimis</t>
  </si>
  <si>
    <t>2a</t>
  </si>
  <si>
    <t>Total Vanzari</t>
  </si>
  <si>
    <t>3=1+2+2a</t>
  </si>
  <si>
    <t>COSTURI</t>
  </si>
  <si>
    <t>Materii prime si materiale</t>
  </si>
  <si>
    <t>Combustibilii energie</t>
  </si>
  <si>
    <t>Servicii subcontractate</t>
  </si>
  <si>
    <t>Altele</t>
  </si>
  <si>
    <t>Salarii, prime si contributii</t>
  </si>
  <si>
    <t>Costul total al bunurilor/serviciilor vandute</t>
  </si>
  <si>
    <t>9=4+5+6+7+8</t>
  </si>
  <si>
    <t>Costuri administrative si de desfacere</t>
  </si>
  <si>
    <t>anul 1</t>
  </si>
  <si>
    <t>Amortizare totala</t>
  </si>
  <si>
    <t>Total Costuri de Exploatare</t>
  </si>
  <si>
    <t>12=9+10+11</t>
  </si>
  <si>
    <t>Total venituri (+)/costuri nete din dobanzi (-)</t>
  </si>
  <si>
    <t>Profit(+ )/Pierdere(-) din activitatea extraordinara</t>
  </si>
  <si>
    <t>VENIT NET INAINTE DE IMPOZITARE</t>
  </si>
  <si>
    <t>15=3+13+14-12</t>
  </si>
  <si>
    <t>PROFIT NET</t>
  </si>
  <si>
    <t>17=15-16</t>
  </si>
  <si>
    <r>
      <t>2.1.</t>
    </r>
    <r>
      <rPr>
        <i/>
        <sz val="10"/>
        <color rgb="FF000000"/>
        <rFont val="Arial"/>
        <family val="2"/>
        <charset val="1"/>
      </rPr>
      <t xml:space="preserve"> </t>
    </r>
    <r>
      <rPr>
        <i/>
        <sz val="9"/>
        <color rgb="FF000000"/>
        <rFont val="Arial"/>
        <family val="2"/>
        <charset val="1"/>
      </rPr>
      <t>Cheltuieli cu achiziția de active fixe corporale (altele decât terenuri și imobile), obiecte de inventar, materii prime și materiale, inclusiv materiale consumabile, alte cheltuieli pentru investiţii necesare funcţionării intreprinderilor</t>
    </r>
  </si>
  <si>
    <t>2.2 Cheltuieli cu inchirierea de sedii (inclusiv depozite), spatii pentru desfasurarea diverselor activitati ale intreprinderii, echipamente, vehicule, diverse bunuri</t>
  </si>
  <si>
    <t>2.3 Cheltuieli aferente  diverselor achizitii de servicii specializate, pentru care beneficiarul ajutorului de minimis nu are expertiza necesara</t>
  </si>
  <si>
    <t>2.4 Alte Cheltuieli</t>
  </si>
  <si>
    <t>4.  VALOAREA  TOTALA ELIGIBILĂ A AJUTORULUI DE MINIMIS</t>
  </si>
  <si>
    <t>3.  VALOAREA  TOTALA A PROIECTULUI</t>
  </si>
  <si>
    <t>5.  VALOAREA TOTALA A COFINANTARII</t>
  </si>
  <si>
    <t>ANEXA 6 BUGET PLAN DE AFACERI “Sprijinirea ANtreprenoriatului Social in regiunea Sud Vest urban (SANSUV)”</t>
  </si>
  <si>
    <t>IMPOZIT PE VENIT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</si>
</sst>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 (&quot;#,##0.00\);&quot; -&quot;00\ ;@\ "/>
  </numFmts>
  <fonts count="34" x14ac:knownFonts="1">
    <font>
      <sz val="10"/>
      <color rgb="FF000000"/>
      <name val="Arial"/>
      <family val="2"/>
      <charset val="1"/>
    </font>
    <font>
      <b/>
      <sz val="12"/>
      <color rgb="FF000000"/>
      <name val="Arial"/>
      <family val="2"/>
      <charset val="1"/>
    </font>
    <font>
      <sz val="10"/>
      <color rgb="FF000000"/>
      <name val="Arial"/>
      <family val="2"/>
      <charset val="1"/>
    </font>
    <font>
      <sz val="14"/>
      <name val="Times New Roman"/>
      <family val="1"/>
    </font>
    <font>
      <sz val="8"/>
      <name val="Arial"/>
      <family val="2"/>
      <charset val="1"/>
    </font>
    <font>
      <sz val="14"/>
      <color rgb="FFFF0000"/>
      <name val="Times New Roman"/>
      <family val="1"/>
      <charset val="238"/>
    </font>
    <font>
      <b/>
      <sz val="14"/>
      <name val="Times New Roman"/>
      <family val="1"/>
    </font>
    <font>
      <b/>
      <i/>
      <sz val="14"/>
      <name val="Times New Roman"/>
      <family val="1"/>
    </font>
    <font>
      <b/>
      <sz val="18"/>
      <name val="Times New Roman"/>
      <family val="1"/>
    </font>
    <font>
      <b/>
      <i/>
      <sz val="18"/>
      <name val="Times New Roman"/>
      <family val="1"/>
    </font>
    <font>
      <sz val="14"/>
      <name val="Times New Roman"/>
      <family val="1"/>
      <charset val="238"/>
    </font>
    <font>
      <b/>
      <sz val="14"/>
      <name val="Times New Roman"/>
      <family val="1"/>
      <charset val="238"/>
    </font>
    <font>
      <b/>
      <sz val="10"/>
      <color indexed="8"/>
      <name val="Arial"/>
      <family val="2"/>
    </font>
    <font>
      <b/>
      <sz val="10"/>
      <color rgb="FF000000"/>
      <name val="Arial"/>
      <family val="2"/>
    </font>
    <font>
      <b/>
      <sz val="10"/>
      <color indexed="10"/>
      <name val="Arial"/>
      <family val="2"/>
    </font>
    <font>
      <sz val="10"/>
      <color rgb="FF000000"/>
      <name val="Arial"/>
      <family val="2"/>
    </font>
    <font>
      <sz val="10"/>
      <color indexed="10"/>
      <name val="Arial"/>
      <family val="2"/>
    </font>
    <font>
      <sz val="11"/>
      <color rgb="FF000000"/>
      <name val="Calibri"/>
      <family val="2"/>
    </font>
    <font>
      <sz val="7"/>
      <color rgb="FF000000"/>
      <name val="Times New Roman"/>
      <family val="1"/>
    </font>
    <font>
      <b/>
      <sz val="11"/>
      <color rgb="FF000000"/>
      <name val="Calibri"/>
      <family val="2"/>
    </font>
    <font>
      <b/>
      <u/>
      <sz val="11"/>
      <color rgb="FF000000"/>
      <name val="Calibri"/>
      <family val="2"/>
    </font>
    <font>
      <b/>
      <sz val="8.5"/>
      <color rgb="FF000000"/>
      <name val="Verdana"/>
      <family val="2"/>
    </font>
    <font>
      <sz val="8.5"/>
      <color rgb="FF000000"/>
      <name val="Verdana"/>
      <family val="2"/>
    </font>
    <font>
      <b/>
      <sz val="16"/>
      <color rgb="FF000000"/>
      <name val="Arial"/>
      <family val="2"/>
      <charset val="1"/>
    </font>
    <font>
      <b/>
      <sz val="10"/>
      <color rgb="FF000000"/>
      <name val="Arial"/>
      <family val="2"/>
      <charset val="1"/>
    </font>
    <font>
      <i/>
      <sz val="10"/>
      <color rgb="FF000000"/>
      <name val="Arial"/>
      <family val="2"/>
      <charset val="1"/>
    </font>
    <font>
      <i/>
      <sz val="9"/>
      <color rgb="FF000000"/>
      <name val="Arial"/>
      <family val="2"/>
      <charset val="1"/>
    </font>
    <font>
      <sz val="10"/>
      <color rgb="FFFF0000"/>
      <name val="Arial"/>
      <family val="2"/>
      <charset val="1"/>
    </font>
    <font>
      <sz val="10"/>
      <name val="Arial"/>
      <family val="2"/>
      <charset val="1"/>
    </font>
    <font>
      <i/>
      <sz val="10"/>
      <name val="Arial"/>
      <family val="2"/>
      <charset val="1"/>
    </font>
    <font>
      <b/>
      <i/>
      <sz val="11"/>
      <name val="Arial"/>
      <family val="2"/>
      <charset val="1"/>
    </font>
    <font>
      <b/>
      <sz val="11"/>
      <name val="Arial"/>
      <family val="2"/>
      <charset val="1"/>
    </font>
    <font>
      <b/>
      <sz val="10"/>
      <name val="Arial"/>
      <family val="2"/>
      <charset val="1"/>
    </font>
    <font>
      <b/>
      <sz val="9"/>
      <color rgb="FF000000"/>
      <name val="Tahoma"/>
      <family val="2"/>
      <charset val="1"/>
    </font>
  </fonts>
  <fills count="11">
    <fill>
      <patternFill patternType="none"/>
    </fill>
    <fill>
      <patternFill patternType="gray125"/>
    </fill>
    <fill>
      <patternFill patternType="solid">
        <fgColor rgb="FFC0C0C0"/>
        <bgColor rgb="FFCCCCFF"/>
      </patternFill>
    </fill>
    <fill>
      <patternFill patternType="solid">
        <fgColor rgb="FF00FF00"/>
        <bgColor rgb="FF33CCCC"/>
      </patternFill>
    </fill>
    <fill>
      <patternFill patternType="solid">
        <fgColor rgb="FF00CCFF"/>
        <bgColor rgb="FF33CCCC"/>
      </patternFill>
    </fill>
    <fill>
      <patternFill patternType="solid">
        <fgColor rgb="FF99CCFF"/>
        <bgColor rgb="FFCCCCFF"/>
      </patternFill>
    </fill>
    <fill>
      <patternFill patternType="solid">
        <fgColor rgb="FFCCFFFF"/>
        <bgColor rgb="FFCCFFFF"/>
      </patternFill>
    </fill>
    <fill>
      <patternFill patternType="solid">
        <fgColor theme="0"/>
        <bgColor indexed="64"/>
      </patternFill>
    </fill>
    <fill>
      <patternFill patternType="solid">
        <fgColor theme="0"/>
        <bgColor rgb="FFCCFFFF"/>
      </patternFill>
    </fill>
    <fill>
      <patternFill patternType="solid">
        <fgColor rgb="FFFFD85B"/>
        <bgColor indexed="64"/>
      </patternFill>
    </fill>
    <fill>
      <patternFill patternType="solid">
        <fgColor rgb="FFFFCC00"/>
        <bgColor rgb="FFFFFF00"/>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s>
  <cellStyleXfs count="2">
    <xf numFmtId="0" fontId="0" fillId="0" borderId="0"/>
    <xf numFmtId="164" fontId="2" fillId="0" borderId="0" applyBorder="0" applyProtection="0"/>
  </cellStyleXfs>
  <cellXfs count="138">
    <xf numFmtId="0" fontId="0" fillId="0" borderId="0" xfId="0"/>
    <xf numFmtId="0" fontId="3" fillId="0" borderId="0" xfId="0" applyFont="1"/>
    <xf numFmtId="0" fontId="5" fillId="0" borderId="0" xfId="0" applyFont="1"/>
    <xf numFmtId="4" fontId="5" fillId="0" borderId="0" xfId="0" applyNumberFormat="1" applyFont="1"/>
    <xf numFmtId="0" fontId="5" fillId="0" borderId="0" xfId="0" applyFont="1" applyAlignment="1">
      <alignment horizontal="left"/>
    </xf>
    <xf numFmtId="0" fontId="6" fillId="0" borderId="1" xfId="0" applyFont="1" applyBorder="1" applyAlignment="1">
      <alignment horizontal="left"/>
    </xf>
    <xf numFmtId="0" fontId="3" fillId="0" borderId="1" xfId="0" applyFont="1" applyBorder="1"/>
    <xf numFmtId="4" fontId="6" fillId="2" borderId="1" xfId="0" applyNumberFormat="1" applyFont="1" applyFill="1" applyBorder="1" applyAlignment="1">
      <alignment horizontal="center"/>
    </xf>
    <xf numFmtId="0" fontId="6" fillId="0" borderId="0" xfId="0" applyFont="1"/>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0" fillId="0" borderId="0" xfId="0" applyFont="1"/>
    <xf numFmtId="0" fontId="11" fillId="4" borderId="1" xfId="0" applyFont="1" applyFill="1" applyBorder="1" applyAlignment="1">
      <alignment horizontal="justify"/>
    </xf>
    <xf numFmtId="0" fontId="11" fillId="4" borderId="1" xfId="0" applyFont="1" applyFill="1" applyBorder="1" applyAlignment="1">
      <alignment horizontal="center" vertical="center" wrapText="1"/>
    </xf>
    <xf numFmtId="39" fontId="11" fillId="4" borderId="1" xfId="1" applyNumberFormat="1" applyFont="1" applyFill="1" applyBorder="1" applyAlignment="1" applyProtection="1">
      <alignment horizontal="center" vertical="center" wrapText="1"/>
    </xf>
    <xf numFmtId="0" fontId="11" fillId="5" borderId="1" xfId="0" applyFont="1" applyFill="1" applyBorder="1" applyAlignment="1">
      <alignment wrapText="1"/>
    </xf>
    <xf numFmtId="0" fontId="11" fillId="5" borderId="1" xfId="0" applyFont="1" applyFill="1" applyBorder="1" applyAlignment="1">
      <alignment horizontal="center" vertical="center" wrapText="1"/>
    </xf>
    <xf numFmtId="39" fontId="11" fillId="5" borderId="1" xfId="1" applyNumberFormat="1" applyFont="1" applyFill="1" applyBorder="1" applyAlignment="1" applyProtection="1">
      <alignment horizontal="center" vertical="center" wrapText="1"/>
    </xf>
    <xf numFmtId="0" fontId="10" fillId="7" borderId="0" xfId="0" applyFont="1" applyFill="1"/>
    <xf numFmtId="0" fontId="10" fillId="0" borderId="1" xfId="0" applyFont="1" applyBorder="1" applyAlignment="1">
      <alignment wrapText="1"/>
    </xf>
    <xf numFmtId="0" fontId="10" fillId="0" borderId="1" xfId="0" applyFont="1" applyBorder="1" applyAlignment="1">
      <alignment horizontal="center" vertical="center" wrapText="1"/>
    </xf>
    <xf numFmtId="39" fontId="10" fillId="0" borderId="1" xfId="1" applyNumberFormat="1" applyFont="1" applyBorder="1" applyAlignment="1" applyProtection="1">
      <alignment horizontal="center" vertical="center" wrapText="1"/>
    </xf>
    <xf numFmtId="0" fontId="11" fillId="6" borderId="1" xfId="0" applyFont="1" applyFill="1" applyBorder="1" applyAlignment="1">
      <alignment horizontal="left" wrapText="1"/>
    </xf>
    <xf numFmtId="0" fontId="11" fillId="6" borderId="1" xfId="0" applyFont="1" applyFill="1" applyBorder="1" applyAlignment="1">
      <alignment horizontal="center" vertical="center" wrapText="1"/>
    </xf>
    <xf numFmtId="39" fontId="11" fillId="6" borderId="1" xfId="1"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4"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xf>
    <xf numFmtId="0" fontId="10" fillId="6" borderId="1" xfId="0" applyFont="1" applyFill="1" applyBorder="1" applyAlignment="1">
      <alignment vertical="center" wrapText="1"/>
    </xf>
    <xf numFmtId="4" fontId="10" fillId="6"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xf>
    <xf numFmtId="0" fontId="10" fillId="0" borderId="1" xfId="0" applyFont="1" applyBorder="1" applyAlignment="1">
      <alignment horizontal="left"/>
    </xf>
    <xf numFmtId="0" fontId="10" fillId="0" borderId="1" xfId="0" applyFont="1" applyBorder="1"/>
    <xf numFmtId="0" fontId="10" fillId="6" borderId="1" xfId="0" applyFont="1" applyFill="1" applyBorder="1"/>
    <xf numFmtId="4" fontId="11" fillId="6" borderId="1" xfId="0" applyNumberFormat="1" applyFont="1" applyFill="1" applyBorder="1" applyAlignment="1">
      <alignment horizontal="center" vertical="center" wrapText="1"/>
    </xf>
    <xf numFmtId="16" fontId="11" fillId="8" borderId="1" xfId="0" applyNumberFormat="1" applyFont="1" applyFill="1" applyBorder="1" applyAlignment="1">
      <alignment horizontal="left" wrapText="1"/>
    </xf>
    <xf numFmtId="0" fontId="11" fillId="8" borderId="1" xfId="0" applyFont="1" applyFill="1" applyBorder="1" applyAlignment="1">
      <alignment horizontal="center" vertical="center" wrapText="1"/>
    </xf>
    <xf numFmtId="39" fontId="11" fillId="8" borderId="1" xfId="1" applyNumberFormat="1" applyFont="1" applyFill="1" applyBorder="1" applyAlignment="1" applyProtection="1">
      <alignment horizontal="center" vertical="center" wrapText="1"/>
    </xf>
    <xf numFmtId="0" fontId="11" fillId="5" borderId="1" xfId="0" applyFont="1" applyFill="1" applyBorder="1" applyAlignment="1">
      <alignment horizontal="left" vertical="center" wrapText="1"/>
    </xf>
    <xf numFmtId="0" fontId="10" fillId="5" borderId="1" xfId="0" applyFont="1" applyFill="1" applyBorder="1"/>
    <xf numFmtId="4" fontId="10" fillId="5" borderId="1" xfId="0" applyNumberFormat="1" applyFont="1" applyFill="1" applyBorder="1" applyAlignment="1">
      <alignment horizontal="center"/>
    </xf>
    <xf numFmtId="1" fontId="10" fillId="0" borderId="1" xfId="0" applyNumberFormat="1" applyFont="1" applyBorder="1" applyAlignment="1">
      <alignment horizontal="center" vertical="center" wrapText="1"/>
    </xf>
    <xf numFmtId="4" fontId="11" fillId="6" borderId="1" xfId="0" applyNumberFormat="1" applyFont="1" applyFill="1" applyBorder="1" applyAlignment="1">
      <alignment horizontal="left" wrapText="1"/>
    </xf>
    <xf numFmtId="0" fontId="10" fillId="6" borderId="1" xfId="0" applyFont="1" applyFill="1" applyBorder="1" applyAlignment="1">
      <alignment horizontal="center" vertical="center" wrapText="1"/>
    </xf>
    <xf numFmtId="4" fontId="3" fillId="8" borderId="1" xfId="0" applyNumberFormat="1" applyFont="1" applyFill="1" applyBorder="1" applyAlignment="1">
      <alignment horizontal="left" wrapText="1"/>
    </xf>
    <xf numFmtId="0" fontId="3" fillId="8" borderId="1" xfId="0" applyFont="1" applyFill="1" applyBorder="1" applyAlignment="1">
      <alignment horizontal="center" vertical="center" wrapText="1"/>
    </xf>
    <xf numFmtId="4" fontId="6" fillId="8" borderId="1" xfId="0" applyNumberFormat="1" applyFont="1" applyFill="1" applyBorder="1" applyAlignment="1">
      <alignment horizontal="center"/>
    </xf>
    <xf numFmtId="0" fontId="3" fillId="7" borderId="0" xfId="0" applyFont="1" applyFill="1"/>
    <xf numFmtId="0" fontId="6" fillId="6" borderId="1" xfId="0" applyFont="1" applyFill="1" applyBorder="1" applyAlignment="1">
      <alignment horizontal="left" wrapText="1"/>
    </xf>
    <xf numFmtId="0" fontId="3" fillId="6" borderId="1" xfId="0" applyFont="1" applyFill="1" applyBorder="1" applyAlignment="1">
      <alignment horizontal="center"/>
    </xf>
    <xf numFmtId="0" fontId="10" fillId="0" borderId="1" xfId="0" applyFont="1" applyBorder="1" applyAlignment="1">
      <alignment horizontal="center"/>
    </xf>
    <xf numFmtId="0" fontId="10" fillId="6" borderId="1" xfId="0" applyFont="1" applyFill="1" applyBorder="1" applyAlignment="1">
      <alignment horizontal="center"/>
    </xf>
    <xf numFmtId="0" fontId="11" fillId="5" borderId="1" xfId="0" applyFont="1" applyFill="1" applyBorder="1" applyAlignment="1">
      <alignment horizontal="justify"/>
    </xf>
    <xf numFmtId="0" fontId="10" fillId="0" borderId="1" xfId="0" applyFont="1" applyBorder="1" applyAlignment="1">
      <alignment horizontal="left" wrapText="1"/>
    </xf>
    <xf numFmtId="4" fontId="11" fillId="0" borderId="1" xfId="0" applyNumberFormat="1" applyFont="1" applyBorder="1" applyAlignment="1">
      <alignment horizontal="center"/>
    </xf>
    <xf numFmtId="0" fontId="11" fillId="6" borderId="1" xfId="0" applyFont="1" applyFill="1" applyBorder="1" applyAlignment="1">
      <alignment horizontal="left" vertical="center" wrapText="1"/>
    </xf>
    <xf numFmtId="0" fontId="12" fillId="9" borderId="0" xfId="0" applyFont="1" applyFill="1"/>
    <xf numFmtId="0" fontId="0" fillId="9" borderId="0" xfId="0" applyFill="1"/>
    <xf numFmtId="0" fontId="13" fillId="0" borderId="2" xfId="0" applyFont="1" applyBorder="1" applyAlignment="1">
      <alignmen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49" fontId="13" fillId="0" borderId="2" xfId="0" applyNumberFormat="1" applyFont="1" applyBorder="1" applyAlignment="1">
      <alignment horizontal="center" vertical="center" wrapText="1"/>
    </xf>
    <xf numFmtId="0" fontId="17" fillId="0" borderId="0" xfId="0" applyFont="1" applyAlignment="1">
      <alignment horizontal="justify" vertical="center"/>
    </xf>
    <xf numFmtId="0" fontId="20" fillId="0" borderId="0" xfId="0" applyFont="1" applyAlignment="1">
      <alignment horizontal="justify" vertical="center"/>
    </xf>
    <xf numFmtId="0" fontId="19" fillId="0" borderId="0" xfId="0" applyFont="1" applyAlignment="1">
      <alignment horizontal="justify" vertical="center"/>
    </xf>
    <xf numFmtId="0" fontId="10" fillId="5" borderId="1" xfId="0" applyFont="1" applyFill="1" applyBorder="1" applyAlignment="1">
      <alignment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left"/>
    </xf>
    <xf numFmtId="0" fontId="0" fillId="0" borderId="1" xfId="0" applyBorder="1" applyProtection="1">
      <protection locked="0"/>
    </xf>
    <xf numFmtId="4" fontId="0" fillId="0" borderId="1" xfId="0" applyNumberFormat="1" applyBorder="1" applyProtection="1">
      <protection locked="0"/>
    </xf>
    <xf numFmtId="0" fontId="24" fillId="6" borderId="1" xfId="0" applyFont="1" applyFill="1" applyBorder="1" applyAlignment="1">
      <alignment horizontal="center" vertical="center"/>
    </xf>
    <xf numFmtId="4" fontId="24" fillId="6" borderId="1" xfId="0" applyNumberFormat="1" applyFont="1" applyFill="1" applyBorder="1" applyAlignment="1">
      <alignment horizontal="center" vertical="center" wrapText="1"/>
    </xf>
    <xf numFmtId="0" fontId="24" fillId="6" borderId="1" xfId="0" applyFont="1" applyFill="1" applyBorder="1" applyAlignment="1">
      <alignment horizontal="left" vertical="center"/>
    </xf>
    <xf numFmtId="4" fontId="0" fillId="6" borderId="1" xfId="0" applyNumberFormat="1" applyFill="1" applyBorder="1"/>
    <xf numFmtId="4" fontId="0" fillId="0" borderId="0" xfId="0" applyNumberFormat="1"/>
    <xf numFmtId="0" fontId="26" fillId="0" borderId="1" xfId="0" applyFont="1" applyBorder="1" applyAlignment="1" applyProtection="1">
      <alignment horizontal="left" vertical="center" wrapText="1"/>
      <protection locked="0"/>
    </xf>
    <xf numFmtId="4" fontId="0" fillId="0" borderId="1" xfId="0" applyNumberFormat="1" applyBorder="1"/>
    <xf numFmtId="2" fontId="0" fillId="0" borderId="0" xfId="0" applyNumberFormat="1"/>
    <xf numFmtId="10" fontId="27" fillId="0" borderId="0" xfId="0" applyNumberFormat="1" applyFont="1"/>
    <xf numFmtId="0" fontId="24" fillId="10" borderId="1" xfId="0" applyFont="1" applyFill="1" applyBorder="1" applyAlignment="1">
      <alignment horizontal="left" vertical="center" wrapText="1"/>
    </xf>
    <xf numFmtId="4" fontId="24" fillId="10" borderId="1" xfId="0" applyNumberFormat="1" applyFont="1" applyFill="1" applyBorder="1"/>
    <xf numFmtId="4" fontId="27" fillId="0" borderId="0" xfId="0" applyNumberFormat="1" applyFont="1"/>
    <xf numFmtId="0" fontId="28" fillId="0" borderId="6" xfId="0" applyFont="1" applyBorder="1" applyAlignment="1">
      <alignment vertical="center" wrapText="1"/>
    </xf>
    <xf numFmtId="0" fontId="28" fillId="0" borderId="7" xfId="0" applyFont="1" applyBorder="1" applyAlignment="1">
      <alignment horizontal="left" vertical="center" wrapText="1"/>
    </xf>
    <xf numFmtId="0" fontId="28" fillId="0" borderId="9" xfId="0" applyFont="1" applyBorder="1" applyAlignment="1">
      <alignment horizontal="center" vertical="center" wrapText="1"/>
    </xf>
    <xf numFmtId="0" fontId="29" fillId="0" borderId="10" xfId="0" applyFont="1" applyBorder="1" applyAlignment="1">
      <alignment horizontal="left" vertical="center" wrapText="1"/>
    </xf>
    <xf numFmtId="0" fontId="28" fillId="0" borderId="10" xfId="0" applyFont="1" applyBorder="1" applyAlignment="1">
      <alignment horizontal="left" vertical="center" wrapText="1" indent="15"/>
    </xf>
    <xf numFmtId="0" fontId="28" fillId="0" borderId="11" xfId="0" applyFont="1" applyBorder="1" applyAlignment="1">
      <alignment horizontal="left" vertical="center" wrapText="1" indent="15"/>
    </xf>
    <xf numFmtId="0" fontId="28" fillId="0" borderId="13" xfId="0" applyFont="1" applyBorder="1" applyAlignment="1">
      <alignment vertical="center" wrapText="1"/>
    </xf>
    <xf numFmtId="0" fontId="29" fillId="0" borderId="1" xfId="0" applyFont="1" applyBorder="1" applyAlignment="1">
      <alignment horizontal="left" vertical="center" wrapText="1"/>
    </xf>
    <xf numFmtId="4" fontId="28" fillId="0" borderId="1" xfId="0" applyNumberFormat="1" applyFont="1" applyBorder="1" applyAlignment="1">
      <alignment horizontal="left" vertical="center" wrapText="1" indent="15"/>
    </xf>
    <xf numFmtId="4" fontId="28" fillId="0" borderId="14" xfId="0" applyNumberFormat="1" applyFont="1" applyBorder="1" applyAlignment="1">
      <alignment horizontal="left" vertical="center" wrapText="1" indent="15"/>
    </xf>
    <xf numFmtId="0" fontId="28" fillId="0" borderId="1" xfId="0" applyFont="1" applyBorder="1" applyAlignment="1">
      <alignment vertical="center" wrapText="1"/>
    </xf>
    <xf numFmtId="0" fontId="28" fillId="0" borderId="14" xfId="0" applyFont="1" applyBorder="1" applyAlignment="1">
      <alignment vertical="center" wrapText="1"/>
    </xf>
    <xf numFmtId="0" fontId="28" fillId="0" borderId="1" xfId="0" applyFont="1" applyBorder="1" applyAlignment="1">
      <alignment horizontal="left" vertical="center" wrapText="1" indent="15"/>
    </xf>
    <xf numFmtId="0" fontId="28" fillId="0" borderId="14" xfId="0" applyFont="1" applyBorder="1" applyAlignment="1">
      <alignment horizontal="left" vertical="center" wrapText="1" indent="15"/>
    </xf>
    <xf numFmtId="0" fontId="30" fillId="0" borderId="13" xfId="0" applyFont="1" applyBorder="1" applyAlignment="1">
      <alignment vertical="center" wrapText="1"/>
    </xf>
    <xf numFmtId="2" fontId="28" fillId="0" borderId="1" xfId="0" applyNumberFormat="1" applyFont="1" applyBorder="1" applyAlignment="1">
      <alignment horizontal="left" vertical="center" wrapText="1" indent="15"/>
    </xf>
    <xf numFmtId="2" fontId="28" fillId="0" borderId="14" xfId="0" applyNumberFormat="1" applyFont="1" applyBorder="1" applyAlignment="1">
      <alignment horizontal="left" vertical="center" wrapText="1" indent="15"/>
    </xf>
    <xf numFmtId="0" fontId="30" fillId="0" borderId="9" xfId="0" applyFont="1" applyBorder="1" applyAlignment="1">
      <alignment vertical="center" wrapText="1"/>
    </xf>
    <xf numFmtId="2" fontId="28" fillId="0" borderId="10" xfId="0" applyNumberFormat="1" applyFont="1" applyBorder="1" applyAlignment="1">
      <alignment horizontal="left" vertical="center" wrapText="1" indent="15"/>
    </xf>
    <xf numFmtId="2" fontId="28" fillId="0" borderId="11" xfId="0" applyNumberFormat="1" applyFont="1" applyBorder="1" applyAlignment="1">
      <alignment horizontal="left" vertical="center" wrapText="1" indent="15"/>
    </xf>
    <xf numFmtId="0" fontId="29" fillId="0" borderId="15" xfId="0" applyFont="1" applyBorder="1" applyAlignment="1">
      <alignment vertical="center" wrapText="1"/>
    </xf>
    <xf numFmtId="0" fontId="29" fillId="0" borderId="16" xfId="0" applyFont="1" applyBorder="1" applyAlignment="1">
      <alignment horizontal="left" vertical="center" wrapText="1"/>
    </xf>
    <xf numFmtId="0" fontId="28" fillId="0" borderId="16" xfId="0" applyFont="1" applyBorder="1" applyAlignment="1">
      <alignment horizontal="right" vertical="center" wrapText="1"/>
    </xf>
    <xf numFmtId="0" fontId="28" fillId="0" borderId="17" xfId="0" applyFont="1" applyBorder="1" applyAlignment="1">
      <alignment horizontal="right" vertical="center" wrapText="1"/>
    </xf>
    <xf numFmtId="0" fontId="29" fillId="0" borderId="18" xfId="0" applyFont="1" applyBorder="1" applyAlignment="1">
      <alignment vertical="center" wrapText="1"/>
    </xf>
    <xf numFmtId="0" fontId="29" fillId="0" borderId="19" xfId="0" applyFont="1" applyBorder="1" applyAlignment="1">
      <alignment horizontal="left" vertical="center" wrapText="1"/>
    </xf>
    <xf numFmtId="0" fontId="28" fillId="0" borderId="20" xfId="0" applyFont="1" applyBorder="1" applyAlignment="1">
      <alignment vertical="center" wrapText="1"/>
    </xf>
    <xf numFmtId="0" fontId="28" fillId="0" borderId="21" xfId="0" applyFont="1" applyBorder="1" applyAlignment="1">
      <alignment vertical="center" wrapText="1"/>
    </xf>
    <xf numFmtId="0" fontId="31" fillId="0" borderId="22" xfId="0" applyFont="1" applyBorder="1" applyAlignment="1">
      <alignment vertical="center" wrapText="1"/>
    </xf>
    <xf numFmtId="0" fontId="29" fillId="0" borderId="7" xfId="0" applyFont="1" applyBorder="1" applyAlignment="1">
      <alignment horizontal="left" vertical="center" wrapText="1"/>
    </xf>
    <xf numFmtId="4" fontId="28" fillId="0" borderId="7" xfId="0" applyNumberFormat="1" applyFont="1" applyBorder="1" applyAlignment="1">
      <alignment horizontal="left" vertical="center" wrapText="1" indent="15"/>
    </xf>
    <xf numFmtId="4" fontId="28" fillId="0" borderId="8" xfId="0" applyNumberFormat="1" applyFont="1" applyBorder="1" applyAlignment="1">
      <alignment horizontal="left" vertical="center" wrapText="1" indent="15"/>
    </xf>
    <xf numFmtId="0" fontId="32" fillId="0" borderId="13" xfId="0" applyFont="1" applyBorder="1" applyAlignment="1">
      <alignment vertical="center" wrapText="1"/>
    </xf>
    <xf numFmtId="0" fontId="32" fillId="0" borderId="9" xfId="0" applyFont="1" applyBorder="1" applyAlignment="1">
      <alignment vertical="center" wrapText="1"/>
    </xf>
    <xf numFmtId="4" fontId="28" fillId="0" borderId="10" xfId="0" applyNumberFormat="1" applyFont="1" applyBorder="1" applyAlignment="1">
      <alignment horizontal="left" vertical="center" wrapText="1" indent="15"/>
    </xf>
    <xf numFmtId="4" fontId="28" fillId="0" borderId="11" xfId="0" applyNumberFormat="1" applyFont="1" applyBorder="1" applyAlignment="1">
      <alignment horizontal="left" vertical="center" wrapText="1" indent="15"/>
    </xf>
    <xf numFmtId="0" fontId="0" fillId="0" borderId="0" xfId="0" applyAlignment="1">
      <alignment horizontal="left"/>
    </xf>
    <xf numFmtId="0" fontId="6" fillId="0" borderId="1" xfId="0" applyFont="1" applyBorder="1" applyAlignment="1">
      <alignment horizontal="center" wrapText="1"/>
    </xf>
    <xf numFmtId="0" fontId="8" fillId="2" borderId="1" xfId="0" applyFont="1" applyFill="1" applyBorder="1" applyAlignment="1">
      <alignment horizontal="left"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3" fillId="0" borderId="1" xfId="0" applyFont="1" applyBorder="1" applyAlignment="1">
      <alignment horizontal="center"/>
    </xf>
    <xf numFmtId="2" fontId="24" fillId="0" borderId="1" xfId="0" applyNumberFormat="1" applyFont="1" applyBorder="1" applyAlignment="1" applyProtection="1">
      <alignment horizontal="left" wrapText="1"/>
      <protection locked="0"/>
    </xf>
    <xf numFmtId="0" fontId="24" fillId="0" borderId="1" xfId="0" applyFont="1" applyBorder="1" applyAlignment="1" applyProtection="1">
      <alignment horizontal="left"/>
      <protection locked="0"/>
    </xf>
    <xf numFmtId="0" fontId="24" fillId="0" borderId="1" xfId="0" applyFont="1" applyBorder="1" applyAlignment="1" applyProtection="1">
      <alignment horizontal="left" wrapText="1"/>
      <protection locked="0"/>
    </xf>
    <xf numFmtId="0" fontId="28" fillId="0" borderId="8" xfId="0" applyFont="1" applyBorder="1" applyAlignment="1">
      <alignment horizontal="center" vertical="center" wrapText="1"/>
    </xf>
    <xf numFmtId="0" fontId="30" fillId="0" borderId="12" xfId="0" applyFont="1" applyBorder="1" applyAlignment="1">
      <alignment horizontal="left" vertical="center" wrapText="1"/>
    </xf>
    <xf numFmtId="0" fontId="0" fillId="9" borderId="0" xfId="0" applyFill="1" applyAlignment="1">
      <alignment horizontal="left" vertical="center" wrapText="1"/>
    </xf>
    <xf numFmtId="0" fontId="12" fillId="9" borderId="0" xfId="0" applyFont="1" applyFill="1" applyAlignment="1">
      <alignment horizontal="left" vertical="center" wrapText="1"/>
    </xf>
    <xf numFmtId="0" fontId="17" fillId="0" borderId="0" xfId="0" applyFont="1" applyAlignment="1">
      <alignment horizontal="left" vertical="center" wrapText="1"/>
    </xf>
    <xf numFmtId="49" fontId="13" fillId="0" borderId="2" xfId="0" applyNumberFormat="1" applyFont="1" applyBorder="1" applyAlignment="1">
      <alignment horizontal="center" vertical="center" wrapText="1"/>
    </xf>
  </cellXfs>
  <cellStyles count="2">
    <cellStyle name="Explanatory Text" xfId="1" builtinId="53" customBuiltin="1"/>
    <cellStyle name="Normal" xfId="0" builtinId="0"/>
  </cellStyles>
  <dxfs count="0"/>
  <tableStyles count="0" defaultTableStyle="TableStyleMedium2" defaultPivotStyle="PivotStyleLight16"/>
  <colors>
    <mruColors>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53</xdr:row>
      <xdr:rowOff>219075</xdr:rowOff>
    </xdr:to>
    <xdr:sp macro="" textlink="">
      <xdr:nvSpPr>
        <xdr:cNvPr id="1026" name="shapetype_202" hidden="1">
          <a:extLst>
            <a:ext uri="{FF2B5EF4-FFF2-40B4-BE49-F238E27FC236}">
              <a16:creationId xmlns:a16="http://schemas.microsoft.com/office/drawing/2014/main" id="{599EA1C8-0F93-494E-8EDE-0B01F7A0D68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06"/>
  <sheetViews>
    <sheetView showGridLines="0" topLeftCell="A85" zoomScale="70" zoomScaleNormal="70" workbookViewId="0"/>
  </sheetViews>
  <sheetFormatPr defaultColWidth="9.140625" defaultRowHeight="18.75" x14ac:dyDescent="0.3"/>
  <cols>
    <col min="1" max="1" width="67.28515625" style="4" customWidth="1"/>
    <col min="2" max="2" width="23" style="2" customWidth="1"/>
    <col min="3" max="3" width="22" style="2" customWidth="1"/>
    <col min="4" max="4" width="24.5703125" style="2" customWidth="1"/>
    <col min="5" max="5" width="24.140625" style="2" bestFit="1" customWidth="1"/>
    <col min="6" max="6" width="24.5703125" style="2" customWidth="1"/>
    <col min="7" max="7" width="25.42578125" style="2" customWidth="1"/>
    <col min="8" max="10" width="8.7109375" style="2" customWidth="1"/>
    <col min="11" max="11" width="29" style="2" customWidth="1"/>
    <col min="12" max="1022" width="8.7109375" style="2" customWidth="1"/>
    <col min="1023" max="16384" width="9.140625" style="2"/>
  </cols>
  <sheetData>
    <row r="1" spans="1:6" s="1" customFormat="1" x14ac:dyDescent="0.3">
      <c r="A1" s="5" t="s">
        <v>178</v>
      </c>
      <c r="B1" s="6"/>
      <c r="C1" s="6"/>
      <c r="D1" s="6"/>
      <c r="E1" s="6"/>
      <c r="F1" s="6"/>
    </row>
    <row r="2" spans="1:6" s="1" customFormat="1" x14ac:dyDescent="0.3">
      <c r="A2" s="5" t="s">
        <v>115</v>
      </c>
      <c r="B2" s="125"/>
      <c r="C2" s="126"/>
      <c r="D2" s="127"/>
      <c r="E2" s="6"/>
      <c r="F2" s="6"/>
    </row>
    <row r="3" spans="1:6" s="1" customFormat="1" x14ac:dyDescent="0.3">
      <c r="A3" s="5" t="s">
        <v>116</v>
      </c>
      <c r="B3" s="125"/>
      <c r="C3" s="126"/>
      <c r="D3" s="127"/>
      <c r="E3" s="6"/>
      <c r="F3" s="6"/>
    </row>
    <row r="4" spans="1:6" s="1" customFormat="1" ht="33.75" customHeight="1" x14ac:dyDescent="0.35">
      <c r="A4" s="123" t="s">
        <v>16</v>
      </c>
      <c r="B4" s="123"/>
      <c r="C4" s="123"/>
      <c r="D4" s="123"/>
      <c r="E4" s="6"/>
      <c r="F4" s="6"/>
    </row>
    <row r="5" spans="1:6" s="11" customFormat="1" ht="39" customHeight="1" x14ac:dyDescent="0.3">
      <c r="A5" s="9" t="s">
        <v>10</v>
      </c>
      <c r="B5" s="10" t="s">
        <v>9</v>
      </c>
      <c r="C5" s="10" t="s">
        <v>4</v>
      </c>
      <c r="D5" s="10" t="s">
        <v>8</v>
      </c>
      <c r="E5" s="10" t="s">
        <v>117</v>
      </c>
      <c r="F5" s="10" t="s">
        <v>118</v>
      </c>
    </row>
    <row r="6" spans="1:6" s="11" customFormat="1" ht="56.25" x14ac:dyDescent="0.3">
      <c r="A6" s="12" t="s">
        <v>19</v>
      </c>
      <c r="B6" s="13"/>
      <c r="C6" s="13"/>
      <c r="D6" s="14"/>
      <c r="E6" s="14"/>
      <c r="F6" s="14"/>
    </row>
    <row r="7" spans="1:6" s="11" customFormat="1" x14ac:dyDescent="0.3">
      <c r="A7" s="15" t="s">
        <v>20</v>
      </c>
      <c r="B7" s="16"/>
      <c r="C7" s="16"/>
      <c r="D7" s="17"/>
      <c r="E7" s="17"/>
      <c r="F7" s="17"/>
    </row>
    <row r="8" spans="1:6" s="18" customFormat="1" x14ac:dyDescent="0.3">
      <c r="A8" s="22"/>
      <c r="B8" s="23"/>
      <c r="C8" s="23"/>
      <c r="D8" s="24">
        <f>B8*C8</f>
        <v>0</v>
      </c>
      <c r="E8" s="24"/>
      <c r="F8" s="24"/>
    </row>
    <row r="9" spans="1:6" s="11" customFormat="1" ht="37.5" x14ac:dyDescent="0.3">
      <c r="A9" s="12" t="s">
        <v>21</v>
      </c>
      <c r="B9" s="13"/>
      <c r="C9" s="13"/>
      <c r="D9" s="14"/>
      <c r="E9" s="14"/>
      <c r="F9" s="14"/>
    </row>
    <row r="10" spans="1:6" s="11" customFormat="1" x14ac:dyDescent="0.3">
      <c r="A10" s="15" t="s">
        <v>22</v>
      </c>
      <c r="B10" s="16" t="s">
        <v>26</v>
      </c>
      <c r="C10" s="16" t="s">
        <v>25</v>
      </c>
      <c r="D10" s="17" t="s">
        <v>8</v>
      </c>
      <c r="E10" s="17" t="s">
        <v>8</v>
      </c>
      <c r="F10" s="17" t="s">
        <v>8</v>
      </c>
    </row>
    <row r="11" spans="1:6" s="11" customFormat="1" x14ac:dyDescent="0.3">
      <c r="A11" s="15" t="s">
        <v>23</v>
      </c>
      <c r="B11" s="16"/>
      <c r="C11" s="16"/>
      <c r="D11" s="17"/>
      <c r="E11" s="17"/>
      <c r="F11" s="17"/>
    </row>
    <row r="12" spans="1:6" s="11" customFormat="1" ht="56.25" x14ac:dyDescent="0.3">
      <c r="A12" s="15" t="s">
        <v>24</v>
      </c>
      <c r="B12" s="16"/>
      <c r="C12" s="16"/>
      <c r="D12" s="17"/>
      <c r="E12" s="17"/>
      <c r="F12" s="17"/>
    </row>
    <row r="13" spans="1:6" s="11" customFormat="1" x14ac:dyDescent="0.3">
      <c r="A13" s="19" t="s">
        <v>119</v>
      </c>
      <c r="B13" s="20">
        <v>14</v>
      </c>
      <c r="C13" s="20"/>
      <c r="D13" s="21">
        <f>B13*C13</f>
        <v>0</v>
      </c>
      <c r="E13" s="21"/>
      <c r="F13" s="21"/>
    </row>
    <row r="14" spans="1:6" s="11" customFormat="1" x14ac:dyDescent="0.3">
      <c r="A14" s="19" t="s">
        <v>120</v>
      </c>
      <c r="B14" s="20">
        <v>14</v>
      </c>
      <c r="C14" s="20"/>
      <c r="D14" s="21">
        <f t="shared" ref="D14:D26" si="0">B14*C14</f>
        <v>0</v>
      </c>
      <c r="E14" s="21"/>
      <c r="F14" s="21"/>
    </row>
    <row r="15" spans="1:6" s="11" customFormat="1" x14ac:dyDescent="0.3">
      <c r="A15" s="19" t="s">
        <v>121</v>
      </c>
      <c r="B15" s="20">
        <v>14</v>
      </c>
      <c r="C15" s="20"/>
      <c r="D15" s="21">
        <f t="shared" si="0"/>
        <v>0</v>
      </c>
      <c r="E15" s="21"/>
      <c r="F15" s="21"/>
    </row>
    <row r="16" spans="1:6" s="11" customFormat="1" x14ac:dyDescent="0.3">
      <c r="A16" s="19" t="s">
        <v>122</v>
      </c>
      <c r="B16" s="20">
        <v>14</v>
      </c>
      <c r="C16" s="20"/>
      <c r="D16" s="21">
        <f t="shared" si="0"/>
        <v>0</v>
      </c>
      <c r="E16" s="21"/>
      <c r="F16" s="21"/>
    </row>
    <row r="17" spans="1:6" s="11" customFormat="1" x14ac:dyDescent="0.3">
      <c r="A17" s="19" t="s">
        <v>123</v>
      </c>
      <c r="B17" s="20">
        <v>14</v>
      </c>
      <c r="C17" s="20"/>
      <c r="D17" s="21">
        <f t="shared" si="0"/>
        <v>0</v>
      </c>
      <c r="E17" s="21"/>
      <c r="F17" s="21"/>
    </row>
    <row r="18" spans="1:6" s="11" customFormat="1" x14ac:dyDescent="0.3">
      <c r="A18" s="19" t="s">
        <v>124</v>
      </c>
      <c r="B18" s="20">
        <v>14</v>
      </c>
      <c r="C18" s="20"/>
      <c r="D18" s="21">
        <f t="shared" si="0"/>
        <v>0</v>
      </c>
      <c r="E18" s="21"/>
      <c r="F18" s="21"/>
    </row>
    <row r="19" spans="1:6" s="11" customFormat="1" x14ac:dyDescent="0.3">
      <c r="A19" s="19" t="s">
        <v>125</v>
      </c>
      <c r="B19" s="20">
        <v>14</v>
      </c>
      <c r="C19" s="20"/>
      <c r="D19" s="21">
        <f t="shared" si="0"/>
        <v>0</v>
      </c>
      <c r="E19" s="21"/>
      <c r="F19" s="21"/>
    </row>
    <row r="20" spans="1:6" s="11" customFormat="1" x14ac:dyDescent="0.3">
      <c r="A20" s="19" t="s">
        <v>126</v>
      </c>
      <c r="B20" s="20">
        <v>14</v>
      </c>
      <c r="C20" s="20"/>
      <c r="D20" s="21">
        <f t="shared" si="0"/>
        <v>0</v>
      </c>
      <c r="E20" s="21"/>
      <c r="F20" s="21"/>
    </row>
    <row r="21" spans="1:6" s="11" customFormat="1" x14ac:dyDescent="0.3">
      <c r="A21" s="19" t="s">
        <v>127</v>
      </c>
      <c r="B21" s="20">
        <v>14</v>
      </c>
      <c r="C21" s="20"/>
      <c r="D21" s="21">
        <f t="shared" si="0"/>
        <v>0</v>
      </c>
      <c r="E21" s="21"/>
      <c r="F21" s="21"/>
    </row>
    <row r="22" spans="1:6" s="11" customFormat="1" x14ac:dyDescent="0.3">
      <c r="A22" s="19" t="s">
        <v>128</v>
      </c>
      <c r="B22" s="20">
        <v>14</v>
      </c>
      <c r="C22" s="20"/>
      <c r="D22" s="21">
        <f t="shared" si="0"/>
        <v>0</v>
      </c>
      <c r="E22" s="21"/>
      <c r="F22" s="21"/>
    </row>
    <row r="23" spans="1:6" s="11" customFormat="1" x14ac:dyDescent="0.3">
      <c r="A23" s="19" t="s">
        <v>129</v>
      </c>
      <c r="B23" s="20">
        <v>14</v>
      </c>
      <c r="C23" s="20"/>
      <c r="D23" s="21">
        <f t="shared" si="0"/>
        <v>0</v>
      </c>
      <c r="E23" s="21"/>
      <c r="F23" s="21"/>
    </row>
    <row r="24" spans="1:6" s="11" customFormat="1" x14ac:dyDescent="0.3">
      <c r="A24" s="19" t="s">
        <v>130</v>
      </c>
      <c r="B24" s="20">
        <v>14</v>
      </c>
      <c r="C24" s="20"/>
      <c r="D24" s="21">
        <f t="shared" si="0"/>
        <v>0</v>
      </c>
      <c r="E24" s="21"/>
      <c r="F24" s="21"/>
    </row>
    <row r="25" spans="1:6" s="11" customFormat="1" x14ac:dyDescent="0.3">
      <c r="A25" s="19" t="s">
        <v>131</v>
      </c>
      <c r="B25" s="20">
        <v>14</v>
      </c>
      <c r="C25" s="20"/>
      <c r="D25" s="21">
        <f t="shared" si="0"/>
        <v>0</v>
      </c>
      <c r="E25" s="21"/>
      <c r="F25" s="21"/>
    </row>
    <row r="26" spans="1:6" s="11" customFormat="1" x14ac:dyDescent="0.3">
      <c r="A26" s="19" t="s">
        <v>132</v>
      </c>
      <c r="B26" s="20">
        <v>14</v>
      </c>
      <c r="C26" s="20"/>
      <c r="D26" s="21">
        <f t="shared" si="0"/>
        <v>0</v>
      </c>
      <c r="E26" s="21"/>
      <c r="F26" s="21"/>
    </row>
    <row r="27" spans="1:6" s="11" customFormat="1" ht="37.5" x14ac:dyDescent="0.3">
      <c r="A27" s="22" t="s">
        <v>37</v>
      </c>
      <c r="B27" s="23"/>
      <c r="C27" s="23"/>
      <c r="D27" s="24">
        <f>SUM(D13:D26)</f>
        <v>0</v>
      </c>
      <c r="E27" s="24">
        <v>216000</v>
      </c>
      <c r="F27" s="24">
        <f>D27-E27</f>
        <v>-216000</v>
      </c>
    </row>
    <row r="28" spans="1:6" s="11" customFormat="1" ht="58.5" customHeight="1" x14ac:dyDescent="0.3">
      <c r="A28" s="15" t="s">
        <v>27</v>
      </c>
      <c r="B28" s="16"/>
      <c r="C28" s="16"/>
      <c r="D28" s="17"/>
      <c r="E28" s="17"/>
      <c r="F28" s="17"/>
    </row>
    <row r="29" spans="1:6" s="11" customFormat="1" ht="75" x14ac:dyDescent="0.3">
      <c r="A29" s="25" t="s">
        <v>28</v>
      </c>
      <c r="B29" s="25" t="s">
        <v>6</v>
      </c>
      <c r="C29" s="27" t="s">
        <v>133</v>
      </c>
      <c r="D29" s="27" t="s">
        <v>8</v>
      </c>
      <c r="E29" s="27" t="s">
        <v>8</v>
      </c>
      <c r="F29" s="27" t="s">
        <v>8</v>
      </c>
    </row>
    <row r="30" spans="1:6" s="11" customFormat="1" x14ac:dyDescent="0.3">
      <c r="A30" s="28"/>
      <c r="B30" s="28"/>
      <c r="C30" s="30"/>
      <c r="D30" s="31">
        <f t="shared" ref="D30:D31" si="1">B30*C30</f>
        <v>0</v>
      </c>
      <c r="E30" s="31"/>
      <c r="F30" s="31"/>
    </row>
    <row r="31" spans="1:6" s="11" customFormat="1" x14ac:dyDescent="0.3">
      <c r="A31" s="28"/>
      <c r="B31" s="28"/>
      <c r="C31" s="30"/>
      <c r="D31" s="31">
        <f t="shared" si="1"/>
        <v>0</v>
      </c>
      <c r="E31" s="31"/>
      <c r="F31" s="31"/>
    </row>
    <row r="32" spans="1:6" s="11" customFormat="1" x14ac:dyDescent="0.3">
      <c r="A32" s="22" t="s">
        <v>1</v>
      </c>
      <c r="B32" s="70"/>
      <c r="C32" s="33"/>
      <c r="D32" s="34">
        <f>SUM(D30:D31)</f>
        <v>0</v>
      </c>
      <c r="E32" s="34"/>
      <c r="F32" s="34"/>
    </row>
    <row r="33" spans="1:6" s="11" customFormat="1" ht="56.25" x14ac:dyDescent="0.3">
      <c r="A33" s="25" t="s">
        <v>29</v>
      </c>
      <c r="B33" s="25" t="s">
        <v>7</v>
      </c>
      <c r="C33" s="27" t="s">
        <v>2</v>
      </c>
      <c r="D33" s="27" t="s">
        <v>12</v>
      </c>
      <c r="E33" s="27" t="s">
        <v>12</v>
      </c>
      <c r="F33" s="27" t="s">
        <v>12</v>
      </c>
    </row>
    <row r="34" spans="1:6" s="11" customFormat="1" x14ac:dyDescent="0.3">
      <c r="A34" s="35"/>
      <c r="B34" s="35"/>
      <c r="C34" s="36"/>
      <c r="D34" s="31">
        <f t="shared" ref="D34:D35" si="2">B34*C34</f>
        <v>0</v>
      </c>
      <c r="E34" s="31"/>
      <c r="F34" s="31"/>
    </row>
    <row r="35" spans="1:6" s="11" customFormat="1" x14ac:dyDescent="0.3">
      <c r="A35" s="35"/>
      <c r="B35" s="35"/>
      <c r="C35" s="36"/>
      <c r="D35" s="31">
        <f t="shared" si="2"/>
        <v>0</v>
      </c>
      <c r="E35" s="31"/>
      <c r="F35" s="31"/>
    </row>
    <row r="36" spans="1:6" s="11" customFormat="1" x14ac:dyDescent="0.3">
      <c r="A36" s="22" t="s">
        <v>3</v>
      </c>
      <c r="B36" s="71"/>
      <c r="C36" s="37"/>
      <c r="D36" s="34">
        <f>SUM(D34:D35)</f>
        <v>0</v>
      </c>
      <c r="E36" s="34"/>
      <c r="F36" s="34"/>
    </row>
    <row r="37" spans="1:6" s="11" customFormat="1" ht="56.25" x14ac:dyDescent="0.3">
      <c r="A37" s="25" t="s">
        <v>30</v>
      </c>
      <c r="B37" s="25" t="s">
        <v>5</v>
      </c>
      <c r="C37" s="27" t="s">
        <v>0</v>
      </c>
      <c r="D37" s="27" t="s">
        <v>8</v>
      </c>
      <c r="E37" s="27" t="s">
        <v>8</v>
      </c>
      <c r="F37" s="27" t="s">
        <v>8</v>
      </c>
    </row>
    <row r="38" spans="1:6" s="11" customFormat="1" x14ac:dyDescent="0.3">
      <c r="A38" s="28"/>
      <c r="B38" s="29"/>
      <c r="C38" s="30"/>
      <c r="D38" s="31">
        <f t="shared" ref="D38:D39" si="3">B38*C38</f>
        <v>0</v>
      </c>
      <c r="E38" s="31"/>
      <c r="F38" s="31"/>
    </row>
    <row r="39" spans="1:6" s="11" customFormat="1" x14ac:dyDescent="0.3">
      <c r="A39" s="28"/>
      <c r="B39" s="29"/>
      <c r="C39" s="30"/>
      <c r="D39" s="31">
        <f t="shared" si="3"/>
        <v>0</v>
      </c>
      <c r="E39" s="31"/>
      <c r="F39" s="31"/>
    </row>
    <row r="40" spans="1:6" s="11" customFormat="1" ht="112.5" x14ac:dyDescent="0.3">
      <c r="A40" s="22" t="s">
        <v>31</v>
      </c>
      <c r="B40" s="32"/>
      <c r="C40" s="38"/>
      <c r="D40" s="34">
        <f>SUM(D38:D39)</f>
        <v>0</v>
      </c>
      <c r="E40" s="34"/>
      <c r="F40" s="34"/>
    </row>
    <row r="41" spans="1:6" s="11" customFormat="1" ht="56.25" x14ac:dyDescent="0.3">
      <c r="A41" s="25" t="s">
        <v>32</v>
      </c>
      <c r="B41" s="26" t="s">
        <v>34</v>
      </c>
      <c r="C41" s="27" t="s">
        <v>35</v>
      </c>
      <c r="D41" s="27" t="s">
        <v>12</v>
      </c>
      <c r="E41" s="27" t="s">
        <v>12</v>
      </c>
      <c r="F41" s="27" t="s">
        <v>12</v>
      </c>
    </row>
    <row r="42" spans="1:6" s="11" customFormat="1" x14ac:dyDescent="0.3">
      <c r="A42" s="28"/>
      <c r="B42" s="29"/>
      <c r="C42" s="30"/>
      <c r="D42" s="31">
        <f t="shared" ref="D42:D43" si="4">B42*C42</f>
        <v>0</v>
      </c>
      <c r="E42" s="31"/>
      <c r="F42" s="31"/>
    </row>
    <row r="43" spans="1:6" s="11" customFormat="1" x14ac:dyDescent="0.3">
      <c r="A43" s="28"/>
      <c r="B43" s="29"/>
      <c r="C43" s="30"/>
      <c r="D43" s="31">
        <f t="shared" si="4"/>
        <v>0</v>
      </c>
      <c r="E43" s="31"/>
      <c r="F43" s="31"/>
    </row>
    <row r="44" spans="1:6" s="11" customFormat="1" ht="37.5" x14ac:dyDescent="0.3">
      <c r="A44" s="22" t="s">
        <v>33</v>
      </c>
      <c r="B44" s="32"/>
      <c r="C44" s="33"/>
      <c r="D44" s="34">
        <f>SUM(D42:D43)</f>
        <v>0</v>
      </c>
      <c r="E44" s="34"/>
      <c r="F44" s="34"/>
    </row>
    <row r="45" spans="1:6" s="11" customFormat="1" ht="37.5" x14ac:dyDescent="0.3">
      <c r="A45" s="22" t="s">
        <v>36</v>
      </c>
      <c r="B45" s="23"/>
      <c r="C45" s="23"/>
      <c r="D45" s="24">
        <f>SUM(D44,D40,D36,D32)</f>
        <v>0</v>
      </c>
      <c r="E45" s="24"/>
      <c r="F45" s="24"/>
    </row>
    <row r="46" spans="1:6" s="11" customFormat="1" ht="56.25" x14ac:dyDescent="0.3">
      <c r="A46" s="42" t="s">
        <v>38</v>
      </c>
      <c r="B46" s="43" t="s">
        <v>9</v>
      </c>
      <c r="C46" s="69" t="s">
        <v>4</v>
      </c>
      <c r="D46" s="44" t="s">
        <v>8</v>
      </c>
      <c r="E46" s="44" t="s">
        <v>8</v>
      </c>
      <c r="F46" s="44" t="s">
        <v>8</v>
      </c>
    </row>
    <row r="47" spans="1:6" s="18" customFormat="1" x14ac:dyDescent="0.3">
      <c r="A47" s="39"/>
      <c r="B47" s="40"/>
      <c r="C47" s="40"/>
      <c r="D47" s="41">
        <f t="shared" ref="D47:D48" si="5">B47*C47</f>
        <v>0</v>
      </c>
      <c r="E47" s="41"/>
      <c r="F47" s="41"/>
    </row>
    <row r="48" spans="1:6" s="18" customFormat="1" x14ac:dyDescent="0.3">
      <c r="A48" s="39"/>
      <c r="B48" s="40"/>
      <c r="C48" s="40"/>
      <c r="D48" s="41">
        <f t="shared" si="5"/>
        <v>0</v>
      </c>
      <c r="E48" s="41"/>
      <c r="F48" s="41"/>
    </row>
    <row r="49" spans="1:6" s="11" customFormat="1" ht="26.25" customHeight="1" x14ac:dyDescent="0.3">
      <c r="A49" s="22" t="s">
        <v>39</v>
      </c>
      <c r="B49" s="23"/>
      <c r="C49" s="23"/>
      <c r="D49" s="34">
        <f>SUM(D47:D48)</f>
        <v>0</v>
      </c>
      <c r="E49" s="34"/>
      <c r="F49" s="34"/>
    </row>
    <row r="50" spans="1:6" s="11" customFormat="1" ht="79.5" customHeight="1" x14ac:dyDescent="0.3">
      <c r="A50" s="42" t="s">
        <v>40</v>
      </c>
      <c r="B50" s="43" t="s">
        <v>9</v>
      </c>
      <c r="C50" s="69" t="s">
        <v>4</v>
      </c>
      <c r="D50" s="44" t="s">
        <v>8</v>
      </c>
      <c r="E50" s="44" t="s">
        <v>8</v>
      </c>
      <c r="F50" s="44" t="s">
        <v>8</v>
      </c>
    </row>
    <row r="51" spans="1:6" s="11" customFormat="1" x14ac:dyDescent="0.3">
      <c r="A51" s="28" t="s">
        <v>41</v>
      </c>
      <c r="B51" s="20"/>
      <c r="C51" s="20"/>
      <c r="D51" s="21">
        <f t="shared" ref="D51:D53" si="6">B51*C51</f>
        <v>0</v>
      </c>
      <c r="E51" s="21"/>
      <c r="F51" s="21"/>
    </row>
    <row r="52" spans="1:6" s="11" customFormat="1" x14ac:dyDescent="0.3">
      <c r="A52" s="28" t="s">
        <v>42</v>
      </c>
      <c r="B52" s="20"/>
      <c r="C52" s="20"/>
      <c r="D52" s="21">
        <f t="shared" si="6"/>
        <v>0</v>
      </c>
      <c r="E52" s="21"/>
      <c r="F52" s="21"/>
    </row>
    <row r="53" spans="1:6" s="11" customFormat="1" x14ac:dyDescent="0.3">
      <c r="A53" s="28" t="s">
        <v>14</v>
      </c>
      <c r="B53" s="20"/>
      <c r="C53" s="45"/>
      <c r="D53" s="21">
        <f t="shared" si="6"/>
        <v>0</v>
      </c>
      <c r="E53" s="21"/>
      <c r="F53" s="21"/>
    </row>
    <row r="54" spans="1:6" s="11" customFormat="1" ht="56.25" x14ac:dyDescent="0.3">
      <c r="A54" s="46" t="s">
        <v>43</v>
      </c>
      <c r="B54" s="47"/>
      <c r="C54" s="34"/>
      <c r="D54" s="34">
        <f>SUM(D51:D53)</f>
        <v>0</v>
      </c>
      <c r="E54" s="34"/>
      <c r="F54" s="34"/>
    </row>
    <row r="55" spans="1:6" s="11" customFormat="1" ht="79.5" customHeight="1" x14ac:dyDescent="0.3">
      <c r="A55" s="42" t="s">
        <v>46</v>
      </c>
      <c r="B55" s="43" t="s">
        <v>9</v>
      </c>
      <c r="C55" s="69" t="s">
        <v>4</v>
      </c>
      <c r="D55" s="44" t="s">
        <v>8</v>
      </c>
      <c r="E55" s="44" t="s">
        <v>8</v>
      </c>
      <c r="F55" s="44" t="s">
        <v>8</v>
      </c>
    </row>
    <row r="56" spans="1:6" s="51" customFormat="1" x14ac:dyDescent="0.3">
      <c r="A56" s="48" t="s">
        <v>44</v>
      </c>
      <c r="B56" s="49"/>
      <c r="C56" s="50"/>
      <c r="D56" s="50">
        <f t="shared" ref="D56:D57" si="7">B56*C56</f>
        <v>0</v>
      </c>
      <c r="E56" s="50"/>
      <c r="F56" s="50"/>
    </row>
    <row r="57" spans="1:6" s="51" customFormat="1" x14ac:dyDescent="0.3">
      <c r="A57" s="48"/>
      <c r="B57" s="49"/>
      <c r="C57" s="50"/>
      <c r="D57" s="50">
        <f t="shared" si="7"/>
        <v>0</v>
      </c>
      <c r="E57" s="50"/>
      <c r="F57" s="50"/>
    </row>
    <row r="58" spans="1:6" s="1" customFormat="1" x14ac:dyDescent="0.3">
      <c r="A58" s="52" t="s">
        <v>45</v>
      </c>
      <c r="B58" s="53"/>
      <c r="C58" s="53"/>
      <c r="D58" s="34">
        <f>SUM(D56:D57)</f>
        <v>0</v>
      </c>
      <c r="E58" s="34"/>
      <c r="F58" s="34"/>
    </row>
    <row r="59" spans="1:6" s="11" customFormat="1" ht="79.5" customHeight="1" x14ac:dyDescent="0.3">
      <c r="A59" s="42" t="s">
        <v>48</v>
      </c>
      <c r="B59" s="43" t="s">
        <v>9</v>
      </c>
      <c r="C59" s="69" t="s">
        <v>4</v>
      </c>
      <c r="D59" s="44" t="s">
        <v>8</v>
      </c>
      <c r="E59" s="44" t="s">
        <v>8</v>
      </c>
      <c r="F59" s="44" t="s">
        <v>8</v>
      </c>
    </row>
    <row r="60" spans="1:6" s="51" customFormat="1" x14ac:dyDescent="0.3">
      <c r="A60" s="48"/>
      <c r="B60" s="49"/>
      <c r="C60" s="50"/>
      <c r="D60" s="50">
        <f t="shared" ref="D60:D61" si="8">B60*C60</f>
        <v>0</v>
      </c>
      <c r="E60" s="50"/>
      <c r="F60" s="50"/>
    </row>
    <row r="61" spans="1:6" s="51" customFormat="1" x14ac:dyDescent="0.3">
      <c r="A61" s="48"/>
      <c r="B61" s="49"/>
      <c r="C61" s="50"/>
      <c r="D61" s="50">
        <f t="shared" si="8"/>
        <v>0</v>
      </c>
      <c r="E61" s="50"/>
      <c r="F61" s="50"/>
    </row>
    <row r="62" spans="1:6" s="1" customFormat="1" x14ac:dyDescent="0.3">
      <c r="A62" s="52" t="s">
        <v>45</v>
      </c>
      <c r="B62" s="53"/>
      <c r="C62" s="53"/>
      <c r="D62" s="34">
        <f>SUM(D60:D61)</f>
        <v>0</v>
      </c>
      <c r="E62" s="34"/>
      <c r="F62" s="34"/>
    </row>
    <row r="63" spans="1:6" s="11" customFormat="1" ht="33.75" customHeight="1" x14ac:dyDescent="0.3">
      <c r="A63" s="42" t="s">
        <v>47</v>
      </c>
      <c r="B63" s="43" t="s">
        <v>9</v>
      </c>
      <c r="C63" s="69" t="s">
        <v>4</v>
      </c>
      <c r="D63" s="44" t="s">
        <v>8</v>
      </c>
      <c r="E63" s="44" t="s">
        <v>8</v>
      </c>
      <c r="F63" s="44" t="s">
        <v>8</v>
      </c>
    </row>
    <row r="64" spans="1:6" s="11" customFormat="1" ht="37.5" x14ac:dyDescent="0.3">
      <c r="A64" s="28" t="s">
        <v>15</v>
      </c>
      <c r="B64" s="54"/>
      <c r="C64" s="54"/>
      <c r="D64" s="50">
        <f t="shared" ref="D64:D65" si="9">B64*C64</f>
        <v>0</v>
      </c>
      <c r="E64" s="21"/>
      <c r="F64" s="21"/>
    </row>
    <row r="65" spans="1:6" s="11" customFormat="1" x14ac:dyDescent="0.3">
      <c r="A65" s="28"/>
      <c r="B65" s="54"/>
      <c r="C65" s="54"/>
      <c r="D65" s="50">
        <f t="shared" si="9"/>
        <v>0</v>
      </c>
      <c r="E65" s="21"/>
      <c r="F65" s="21"/>
    </row>
    <row r="66" spans="1:6" s="11" customFormat="1" ht="37.5" x14ac:dyDescent="0.3">
      <c r="A66" s="22" t="s">
        <v>56</v>
      </c>
      <c r="B66" s="55"/>
      <c r="C66" s="55"/>
      <c r="D66" s="34">
        <f>SUM(D64:D65)</f>
        <v>0</v>
      </c>
      <c r="E66" s="34"/>
      <c r="F66" s="34"/>
    </row>
    <row r="67" spans="1:6" s="11" customFormat="1" ht="37.5" x14ac:dyDescent="0.3">
      <c r="A67" s="56" t="s">
        <v>49</v>
      </c>
      <c r="B67" s="43" t="s">
        <v>9</v>
      </c>
      <c r="C67" s="69" t="s">
        <v>4</v>
      </c>
      <c r="D67" s="44" t="s">
        <v>8</v>
      </c>
      <c r="E67" s="44" t="s">
        <v>8</v>
      </c>
      <c r="F67" s="44" t="s">
        <v>8</v>
      </c>
    </row>
    <row r="68" spans="1:6" s="11" customFormat="1" ht="37.5" x14ac:dyDescent="0.3">
      <c r="A68" s="57" t="s">
        <v>13</v>
      </c>
      <c r="B68" s="54"/>
      <c r="C68" s="54"/>
      <c r="D68" s="50">
        <f t="shared" ref="D68:D69" si="10">B68*C68</f>
        <v>0</v>
      </c>
      <c r="E68" s="21"/>
      <c r="F68" s="21"/>
    </row>
    <row r="69" spans="1:6" s="11" customFormat="1" x14ac:dyDescent="0.3">
      <c r="A69" s="57"/>
      <c r="B69" s="54"/>
      <c r="C69" s="54"/>
      <c r="D69" s="50">
        <f t="shared" si="10"/>
        <v>0</v>
      </c>
      <c r="E69" s="21"/>
      <c r="F69" s="21"/>
    </row>
    <row r="70" spans="1:6" s="11" customFormat="1" ht="37.5" x14ac:dyDescent="0.3">
      <c r="A70" s="22" t="s">
        <v>57</v>
      </c>
      <c r="B70" s="37"/>
      <c r="C70" s="37"/>
      <c r="D70" s="34">
        <f>SUM(D68:D69)</f>
        <v>0</v>
      </c>
      <c r="E70" s="34"/>
      <c r="F70" s="34"/>
    </row>
    <row r="71" spans="1:6" s="11" customFormat="1" ht="56.25" x14ac:dyDescent="0.3">
      <c r="A71" s="42" t="s">
        <v>50</v>
      </c>
      <c r="B71" s="43" t="s">
        <v>9</v>
      </c>
      <c r="C71" s="69" t="s">
        <v>4</v>
      </c>
      <c r="D71" s="44" t="s">
        <v>8</v>
      </c>
      <c r="E71" s="44" t="s">
        <v>8</v>
      </c>
      <c r="F71" s="44" t="s">
        <v>8</v>
      </c>
    </row>
    <row r="72" spans="1:6" s="11" customFormat="1" x14ac:dyDescent="0.3">
      <c r="A72" s="25"/>
      <c r="B72" s="36"/>
      <c r="C72" s="36"/>
      <c r="D72" s="50">
        <f t="shared" ref="D72:D73" si="11">B72*C72</f>
        <v>0</v>
      </c>
      <c r="E72" s="27"/>
      <c r="F72" s="27"/>
    </row>
    <row r="73" spans="1:6" s="11" customFormat="1" x14ac:dyDescent="0.3">
      <c r="A73" s="25"/>
      <c r="B73" s="36"/>
      <c r="C73" s="36"/>
      <c r="D73" s="50">
        <f t="shared" si="11"/>
        <v>0</v>
      </c>
      <c r="E73" s="27"/>
      <c r="F73" s="27"/>
    </row>
    <row r="74" spans="1:6" s="11" customFormat="1" ht="56.25" x14ac:dyDescent="0.3">
      <c r="A74" s="22" t="s">
        <v>58</v>
      </c>
      <c r="B74" s="37"/>
      <c r="C74" s="37"/>
      <c r="D74" s="34">
        <f>SUM(D72:D73)</f>
        <v>0</v>
      </c>
      <c r="E74" s="34"/>
      <c r="F74" s="34"/>
    </row>
    <row r="75" spans="1:6" s="11" customFormat="1" ht="37.5" x14ac:dyDescent="0.3">
      <c r="A75" s="42" t="s">
        <v>51</v>
      </c>
      <c r="B75" s="43" t="s">
        <v>9</v>
      </c>
      <c r="C75" s="69" t="s">
        <v>4</v>
      </c>
      <c r="D75" s="44" t="s">
        <v>8</v>
      </c>
      <c r="E75" s="44" t="s">
        <v>8</v>
      </c>
      <c r="F75" s="44" t="s">
        <v>8</v>
      </c>
    </row>
    <row r="76" spans="1:6" s="11" customFormat="1" x14ac:dyDescent="0.3">
      <c r="A76" s="25"/>
      <c r="B76" s="36"/>
      <c r="C76" s="36"/>
      <c r="D76" s="50">
        <f t="shared" ref="D76:D77" si="12">B76*C76</f>
        <v>0</v>
      </c>
      <c r="E76" s="58"/>
      <c r="F76" s="58"/>
    </row>
    <row r="77" spans="1:6" s="11" customFormat="1" x14ac:dyDescent="0.3">
      <c r="A77" s="25"/>
      <c r="B77" s="36"/>
      <c r="C77" s="36"/>
      <c r="D77" s="50">
        <f t="shared" si="12"/>
        <v>0</v>
      </c>
      <c r="E77" s="58"/>
      <c r="F77" s="58"/>
    </row>
    <row r="78" spans="1:6" s="11" customFormat="1" ht="37.5" x14ac:dyDescent="0.3">
      <c r="A78" s="59" t="s">
        <v>59</v>
      </c>
      <c r="B78" s="37"/>
      <c r="C78" s="37"/>
      <c r="D78" s="34">
        <f>SUM(D76:D77)</f>
        <v>0</v>
      </c>
      <c r="E78" s="34"/>
      <c r="F78" s="34"/>
    </row>
    <row r="79" spans="1:6" s="11" customFormat="1" ht="37.5" x14ac:dyDescent="0.3">
      <c r="A79" s="56" t="s">
        <v>52</v>
      </c>
      <c r="B79" s="43" t="s">
        <v>9</v>
      </c>
      <c r="C79" s="69" t="s">
        <v>4</v>
      </c>
      <c r="D79" s="44" t="s">
        <v>8</v>
      </c>
      <c r="E79" s="44" t="s">
        <v>8</v>
      </c>
      <c r="F79" s="44" t="s">
        <v>8</v>
      </c>
    </row>
    <row r="80" spans="1:6" s="11" customFormat="1" x14ac:dyDescent="0.3">
      <c r="A80" s="25"/>
      <c r="B80" s="36"/>
      <c r="C80" s="36"/>
      <c r="D80" s="50">
        <f t="shared" ref="D80:D81" si="13">B80*C80</f>
        <v>0</v>
      </c>
      <c r="E80" s="58"/>
      <c r="F80" s="58"/>
    </row>
    <row r="81" spans="1:6" s="11" customFormat="1" x14ac:dyDescent="0.3">
      <c r="A81" s="25"/>
      <c r="B81" s="36"/>
      <c r="C81" s="36"/>
      <c r="D81" s="50">
        <f t="shared" si="13"/>
        <v>0</v>
      </c>
      <c r="E81" s="58"/>
      <c r="F81" s="58"/>
    </row>
    <row r="82" spans="1:6" s="11" customFormat="1" ht="37.5" x14ac:dyDescent="0.3">
      <c r="A82" s="59" t="s">
        <v>53</v>
      </c>
      <c r="B82" s="37"/>
      <c r="C82" s="37"/>
      <c r="D82" s="34">
        <f>SUM(D80:D81)</f>
        <v>0</v>
      </c>
      <c r="E82" s="34"/>
      <c r="F82" s="34"/>
    </row>
    <row r="83" spans="1:6" s="11" customFormat="1" ht="37.5" x14ac:dyDescent="0.3">
      <c r="A83" s="56" t="s">
        <v>54</v>
      </c>
      <c r="B83" s="43" t="s">
        <v>9</v>
      </c>
      <c r="C83" s="69" t="s">
        <v>4</v>
      </c>
      <c r="D83" s="44" t="s">
        <v>8</v>
      </c>
      <c r="E83" s="44" t="s">
        <v>8</v>
      </c>
      <c r="F83" s="44" t="s">
        <v>8</v>
      </c>
    </row>
    <row r="84" spans="1:6" s="11" customFormat="1" x14ac:dyDescent="0.3">
      <c r="A84" s="25"/>
      <c r="B84" s="36"/>
      <c r="C84" s="36"/>
      <c r="D84" s="50">
        <f t="shared" ref="D84:D85" si="14">B84*C84</f>
        <v>0</v>
      </c>
      <c r="E84" s="58"/>
      <c r="F84" s="58"/>
    </row>
    <row r="85" spans="1:6" s="11" customFormat="1" x14ac:dyDescent="0.3">
      <c r="A85" s="25"/>
      <c r="B85" s="36"/>
      <c r="C85" s="36"/>
      <c r="D85" s="50">
        <f t="shared" si="14"/>
        <v>0</v>
      </c>
      <c r="E85" s="58"/>
      <c r="F85" s="58"/>
    </row>
    <row r="86" spans="1:6" s="11" customFormat="1" ht="37.5" x14ac:dyDescent="0.3">
      <c r="A86" s="59" t="s">
        <v>60</v>
      </c>
      <c r="B86" s="37"/>
      <c r="C86" s="37"/>
      <c r="D86" s="34">
        <f>SUM(D84:D85)</f>
        <v>0</v>
      </c>
      <c r="E86" s="34"/>
      <c r="F86" s="34"/>
    </row>
    <row r="87" spans="1:6" s="11" customFormat="1" ht="37.5" x14ac:dyDescent="0.3">
      <c r="A87" s="42" t="s">
        <v>55</v>
      </c>
      <c r="B87" s="43" t="s">
        <v>9</v>
      </c>
      <c r="C87" s="69" t="s">
        <v>4</v>
      </c>
      <c r="D87" s="44" t="s">
        <v>8</v>
      </c>
      <c r="E87" s="44" t="s">
        <v>8</v>
      </c>
      <c r="F87" s="44" t="s">
        <v>8</v>
      </c>
    </row>
    <row r="88" spans="1:6" s="11" customFormat="1" x14ac:dyDescent="0.3">
      <c r="A88" s="25"/>
      <c r="B88" s="36"/>
      <c r="C88" s="36"/>
      <c r="D88" s="50">
        <f t="shared" ref="D88:D89" si="15">B88*C88</f>
        <v>0</v>
      </c>
      <c r="E88" s="58"/>
      <c r="F88" s="58"/>
    </row>
    <row r="89" spans="1:6" s="11" customFormat="1" x14ac:dyDescent="0.3">
      <c r="A89" s="25"/>
      <c r="B89" s="36"/>
      <c r="C89" s="36"/>
      <c r="D89" s="50">
        <f t="shared" si="15"/>
        <v>0</v>
      </c>
      <c r="E89" s="58"/>
      <c r="F89" s="58"/>
    </row>
    <row r="90" spans="1:6" s="11" customFormat="1" ht="37.5" x14ac:dyDescent="0.3">
      <c r="A90" s="59" t="s">
        <v>61</v>
      </c>
      <c r="B90" s="37"/>
      <c r="C90" s="37"/>
      <c r="D90" s="34">
        <f>SUM(D88:D89)</f>
        <v>0</v>
      </c>
      <c r="E90" s="34"/>
      <c r="F90" s="34"/>
    </row>
    <row r="91" spans="1:6" s="11" customFormat="1" ht="37.5" x14ac:dyDescent="0.3">
      <c r="A91" s="42" t="s">
        <v>63</v>
      </c>
      <c r="B91" s="43" t="s">
        <v>9</v>
      </c>
      <c r="C91" s="69" t="s">
        <v>4</v>
      </c>
      <c r="D91" s="44" t="s">
        <v>8</v>
      </c>
      <c r="E91" s="44" t="s">
        <v>8</v>
      </c>
      <c r="F91" s="44" t="s">
        <v>8</v>
      </c>
    </row>
    <row r="92" spans="1:6" s="11" customFormat="1" x14ac:dyDescent="0.3">
      <c r="A92" s="25"/>
      <c r="B92" s="36"/>
      <c r="C92" s="36"/>
      <c r="D92" s="50">
        <f t="shared" ref="D92:D93" si="16">B92*C92</f>
        <v>0</v>
      </c>
      <c r="E92" s="21"/>
      <c r="F92" s="21"/>
    </row>
    <row r="93" spans="1:6" s="11" customFormat="1" x14ac:dyDescent="0.3">
      <c r="A93" s="25"/>
      <c r="B93" s="36"/>
      <c r="C93" s="36"/>
      <c r="D93" s="50">
        <f t="shared" si="16"/>
        <v>0</v>
      </c>
      <c r="E93" s="21"/>
      <c r="F93" s="21"/>
    </row>
    <row r="94" spans="1:6" s="11" customFormat="1" ht="37.5" x14ac:dyDescent="0.3">
      <c r="A94" s="59" t="s">
        <v>62</v>
      </c>
      <c r="B94" s="37"/>
      <c r="C94" s="37"/>
      <c r="D94" s="34">
        <f>SUM(D92:D93)</f>
        <v>0</v>
      </c>
      <c r="E94" s="34"/>
      <c r="F94" s="34"/>
    </row>
    <row r="95" spans="1:6" s="11" customFormat="1" ht="37.5" x14ac:dyDescent="0.3">
      <c r="A95" s="42" t="s">
        <v>64</v>
      </c>
      <c r="B95" s="43" t="s">
        <v>9</v>
      </c>
      <c r="C95" s="69" t="s">
        <v>4</v>
      </c>
      <c r="D95" s="44" t="s">
        <v>8</v>
      </c>
      <c r="E95" s="44" t="s">
        <v>8</v>
      </c>
      <c r="F95" s="44" t="s">
        <v>8</v>
      </c>
    </row>
    <row r="96" spans="1:6" s="11" customFormat="1" x14ac:dyDescent="0.3">
      <c r="A96" s="28" t="s">
        <v>67</v>
      </c>
      <c r="B96" s="36"/>
      <c r="C96" s="36"/>
      <c r="D96" s="50">
        <f t="shared" ref="D96:D100" si="17">B96*C96</f>
        <v>0</v>
      </c>
      <c r="E96" s="21"/>
      <c r="F96" s="21"/>
    </row>
    <row r="97" spans="1:6" s="11" customFormat="1" x14ac:dyDescent="0.3">
      <c r="A97" s="28" t="s">
        <v>68</v>
      </c>
      <c r="B97" s="36"/>
      <c r="C97" s="36"/>
      <c r="D97" s="50">
        <f t="shared" si="17"/>
        <v>0</v>
      </c>
      <c r="E97" s="21"/>
      <c r="F97" s="21"/>
    </row>
    <row r="98" spans="1:6" s="11" customFormat="1" ht="56.25" x14ac:dyDescent="0.3">
      <c r="A98" s="28" t="s">
        <v>69</v>
      </c>
      <c r="B98" s="36"/>
      <c r="C98" s="36"/>
      <c r="D98" s="50">
        <f t="shared" si="17"/>
        <v>0</v>
      </c>
      <c r="E98" s="21"/>
      <c r="F98" s="21"/>
    </row>
    <row r="99" spans="1:6" s="11" customFormat="1" ht="37.5" x14ac:dyDescent="0.3">
      <c r="A99" s="28" t="s">
        <v>70</v>
      </c>
      <c r="B99" s="36"/>
      <c r="C99" s="36"/>
      <c r="D99" s="50">
        <f t="shared" si="17"/>
        <v>0</v>
      </c>
      <c r="E99" s="21"/>
      <c r="F99" s="21"/>
    </row>
    <row r="100" spans="1:6" s="11" customFormat="1" ht="37.5" x14ac:dyDescent="0.3">
      <c r="A100" s="28" t="s">
        <v>71</v>
      </c>
      <c r="B100" s="36"/>
      <c r="C100" s="36"/>
      <c r="D100" s="50">
        <f t="shared" si="17"/>
        <v>0</v>
      </c>
      <c r="E100" s="21"/>
      <c r="F100" s="21"/>
    </row>
    <row r="101" spans="1:6" s="11" customFormat="1" x14ac:dyDescent="0.3">
      <c r="A101" s="59" t="s">
        <v>65</v>
      </c>
      <c r="B101" s="37"/>
      <c r="C101" s="37"/>
      <c r="D101" s="34">
        <f>SUM(D96:D100)</f>
        <v>0</v>
      </c>
      <c r="E101" s="34"/>
      <c r="F101" s="34"/>
    </row>
    <row r="102" spans="1:6" s="11" customFormat="1" x14ac:dyDescent="0.3">
      <c r="A102" s="59" t="s">
        <v>66</v>
      </c>
      <c r="B102" s="37"/>
      <c r="C102" s="37"/>
      <c r="D102" s="34">
        <f>SUM(D101,D94,D90,D86,D82,D78,D74,D70,D66,D62,D58,D54,D49,D45,D27,D8)</f>
        <v>0</v>
      </c>
      <c r="E102" s="34"/>
      <c r="F102" s="34"/>
    </row>
    <row r="103" spans="1:6" s="8" customFormat="1" ht="22.5" x14ac:dyDescent="0.3">
      <c r="A103" s="124" t="s">
        <v>17</v>
      </c>
      <c r="B103" s="124"/>
      <c r="C103" s="124"/>
      <c r="D103" s="7"/>
      <c r="E103" s="7">
        <v>496380</v>
      </c>
      <c r="F103" s="7"/>
    </row>
    <row r="104" spans="1:6" s="8" customFormat="1" ht="22.5" x14ac:dyDescent="0.3">
      <c r="A104" s="124" t="s">
        <v>18</v>
      </c>
      <c r="B104" s="124"/>
      <c r="C104" s="124"/>
      <c r="D104" s="7"/>
      <c r="E104" s="7"/>
      <c r="F104" s="7">
        <f>E103*10%</f>
        <v>49638</v>
      </c>
    </row>
    <row r="105" spans="1:6" s="8" customFormat="1" ht="22.5" x14ac:dyDescent="0.3">
      <c r="A105" s="124" t="s">
        <v>12</v>
      </c>
      <c r="B105" s="124"/>
      <c r="C105" s="124" t="s">
        <v>11</v>
      </c>
      <c r="D105" s="7">
        <f>E103+F104</f>
        <v>546018</v>
      </c>
      <c r="E105" s="7"/>
      <c r="F105" s="7"/>
    </row>
    <row r="106" spans="1:6" x14ac:dyDescent="0.3">
      <c r="D106" s="3"/>
      <c r="E106" s="3"/>
      <c r="F106" s="3"/>
    </row>
  </sheetData>
  <mergeCells count="6">
    <mergeCell ref="A4:D4"/>
    <mergeCell ref="A103:C103"/>
    <mergeCell ref="A104:C104"/>
    <mergeCell ref="A105:C105"/>
    <mergeCell ref="B2:D2"/>
    <mergeCell ref="B3:D3"/>
  </mergeCells>
  <phoneticPr fontId="4" type="noConversion"/>
  <pageMargins left="0.74803149606299213" right="0.74803149606299213" top="0.51181102362204722" bottom="0.51181102362204722" header="0.51181102362204722" footer="0.51181102362204722"/>
  <pageSetup paperSize="9" scale="50" firstPageNumber="0" fitToHeight="3" orientation="portrait" r:id="rId1"/>
  <rowBreaks count="1" manualBreakCount="1">
    <brk id="86"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F3C3-5C08-403E-A762-B774B4C83D56}">
  <sheetPr>
    <pageSetUpPr fitToPage="1"/>
  </sheetPr>
  <dimension ref="A1:F16"/>
  <sheetViews>
    <sheetView showGridLines="0" zoomScaleNormal="100" workbookViewId="0">
      <selection activeCell="G9" sqref="G9"/>
    </sheetView>
  </sheetViews>
  <sheetFormatPr defaultRowHeight="12.75" x14ac:dyDescent="0.2"/>
  <cols>
    <col min="1" max="1" width="76.42578125" customWidth="1"/>
    <col min="2" max="2" width="30.140625" customWidth="1"/>
    <col min="3" max="1025" width="8.7109375" customWidth="1"/>
  </cols>
  <sheetData>
    <row r="1" spans="1:6" ht="20.25" x14ac:dyDescent="0.3">
      <c r="A1" s="128" t="s">
        <v>134</v>
      </c>
      <c r="B1" s="128"/>
    </row>
    <row r="2" spans="1:6" x14ac:dyDescent="0.2">
      <c r="A2" s="129" t="s">
        <v>178</v>
      </c>
      <c r="B2" s="129"/>
    </row>
    <row r="3" spans="1:6" x14ac:dyDescent="0.2">
      <c r="A3" s="130" t="s">
        <v>135</v>
      </c>
      <c r="B3" s="130"/>
    </row>
    <row r="4" spans="1:6" ht="12.75" customHeight="1" x14ac:dyDescent="0.2">
      <c r="A4" s="131" t="s">
        <v>136</v>
      </c>
      <c r="B4" s="131"/>
    </row>
    <row r="5" spans="1:6" x14ac:dyDescent="0.2">
      <c r="A5" s="72"/>
      <c r="B5" s="73"/>
    </row>
    <row r="6" spans="1:6" ht="25.5" x14ac:dyDescent="0.2">
      <c r="A6" s="74" t="s">
        <v>137</v>
      </c>
      <c r="B6" s="75" t="s">
        <v>138</v>
      </c>
    </row>
    <row r="7" spans="1:6" x14ac:dyDescent="0.2">
      <c r="A7" s="76" t="s">
        <v>139</v>
      </c>
      <c r="B7" s="77">
        <f>Buget!D27</f>
        <v>0</v>
      </c>
      <c r="C7" s="78"/>
    </row>
    <row r="8" spans="1:6" x14ac:dyDescent="0.2">
      <c r="A8" s="76" t="s">
        <v>140</v>
      </c>
      <c r="B8" s="77">
        <f>SUM(B9:B12)</f>
        <v>0</v>
      </c>
      <c r="C8" s="78"/>
      <c r="E8" s="78"/>
    </row>
    <row r="9" spans="1:6" ht="36.75" x14ac:dyDescent="0.2">
      <c r="A9" s="79" t="s">
        <v>171</v>
      </c>
      <c r="B9" s="80">
        <f>Buget!D54</f>
        <v>0</v>
      </c>
      <c r="C9" s="78"/>
      <c r="D9" s="81"/>
      <c r="F9" s="82"/>
    </row>
    <row r="10" spans="1:6" ht="24" x14ac:dyDescent="0.2">
      <c r="A10" s="79" t="s">
        <v>172</v>
      </c>
      <c r="B10" s="80">
        <f>Buget!D58</f>
        <v>0</v>
      </c>
      <c r="C10" s="78"/>
      <c r="D10" s="81"/>
      <c r="F10" s="82"/>
    </row>
    <row r="11" spans="1:6" ht="24" x14ac:dyDescent="0.2">
      <c r="A11" s="79" t="s">
        <v>173</v>
      </c>
      <c r="B11" s="80">
        <f>Buget!D49</f>
        <v>0</v>
      </c>
      <c r="C11" s="78"/>
      <c r="D11" s="81"/>
      <c r="F11" s="82"/>
    </row>
    <row r="12" spans="1:6" x14ac:dyDescent="0.2">
      <c r="A12" s="79" t="s">
        <v>174</v>
      </c>
      <c r="B12" s="80">
        <f>Buget!D8+Buget!D45+Buget!D62+Buget!D66+Buget!D70+Buget!D74+Buget!D78+Buget!D82+Buget!D86+Buget!D90+Buget!D94+Buget!D101</f>
        <v>0</v>
      </c>
      <c r="C12" s="78"/>
      <c r="D12" s="81"/>
      <c r="F12" s="82"/>
    </row>
    <row r="13" spans="1:6" x14ac:dyDescent="0.2">
      <c r="A13" s="83" t="s">
        <v>176</v>
      </c>
      <c r="B13" s="84">
        <f>B7+B8</f>
        <v>0</v>
      </c>
      <c r="C13" s="78"/>
      <c r="E13" s="85"/>
    </row>
    <row r="14" spans="1:6" x14ac:dyDescent="0.2">
      <c r="A14" s="83" t="s">
        <v>175</v>
      </c>
      <c r="B14" s="84">
        <f>Buget!E103</f>
        <v>496380</v>
      </c>
      <c r="C14" s="78"/>
      <c r="E14" s="85"/>
    </row>
    <row r="15" spans="1:6" x14ac:dyDescent="0.2">
      <c r="A15" s="83" t="s">
        <v>177</v>
      </c>
      <c r="B15" s="84">
        <f>B13-B14</f>
        <v>-496380</v>
      </c>
    </row>
    <row r="16" spans="1:6" ht="25.5" customHeight="1" x14ac:dyDescent="0.2"/>
  </sheetData>
  <mergeCells count="4">
    <mergeCell ref="A1:B1"/>
    <mergeCell ref="A2:B2"/>
    <mergeCell ref="A3:B3"/>
    <mergeCell ref="A4:B4"/>
  </mergeCells>
  <pageMargins left="0.75" right="0.75" top="0.77777777777777801" bottom="0.5" header="0.5" footer="0.51180555555555496"/>
  <pageSetup paperSize="9" scale="82" firstPageNumber="0" fitToHeight="0" orientation="portrait" r:id="rId1"/>
  <headerFooter>
    <oddHeader>&amp;RAnexa 2: Bugetul sintetic al
 proiectului</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7A69-9D26-4782-97D3-FA7984A8E449}">
  <dimension ref="A1:E22"/>
  <sheetViews>
    <sheetView showGridLines="0" tabSelected="1" zoomScaleNormal="100" workbookViewId="0">
      <selection activeCell="I42" sqref="I42"/>
    </sheetView>
  </sheetViews>
  <sheetFormatPr defaultRowHeight="12.75" x14ac:dyDescent="0.2"/>
  <cols>
    <col min="1" max="1" width="46.5703125" customWidth="1"/>
    <col min="2" max="2" width="14.42578125" style="122" customWidth="1"/>
    <col min="3" max="3" width="24.5703125" customWidth="1"/>
    <col min="4" max="4" width="23.7109375" customWidth="1"/>
    <col min="5" max="5" width="16.85546875" customWidth="1"/>
    <col min="6" max="1025" width="9.140625" customWidth="1"/>
  </cols>
  <sheetData>
    <row r="1" spans="1:5" ht="12.75" customHeight="1" x14ac:dyDescent="0.2">
      <c r="A1" s="86"/>
      <c r="B1" s="87"/>
      <c r="C1" s="132" t="s">
        <v>141</v>
      </c>
      <c r="D1" s="132"/>
      <c r="E1" s="132"/>
    </row>
    <row r="2" spans="1:5" ht="26.25" thickBot="1" x14ac:dyDescent="0.25">
      <c r="A2" s="88" t="s">
        <v>142</v>
      </c>
      <c r="B2" s="89" t="s">
        <v>143</v>
      </c>
      <c r="C2" s="90" t="s">
        <v>144</v>
      </c>
      <c r="D2" s="90"/>
      <c r="E2" s="91"/>
    </row>
    <row r="3" spans="1:5" ht="14.25" customHeight="1" x14ac:dyDescent="0.2">
      <c r="A3" s="133" t="s">
        <v>145</v>
      </c>
      <c r="B3" s="133"/>
      <c r="C3" s="133"/>
      <c r="D3" s="133"/>
      <c r="E3" s="133"/>
    </row>
    <row r="4" spans="1:5" x14ac:dyDescent="0.2">
      <c r="A4" s="92" t="s">
        <v>146</v>
      </c>
      <c r="B4" s="93">
        <v>1</v>
      </c>
      <c r="C4" s="94"/>
      <c r="D4" s="94"/>
      <c r="E4" s="95"/>
    </row>
    <row r="5" spans="1:5" x14ac:dyDescent="0.2">
      <c r="A5" s="92" t="s">
        <v>147</v>
      </c>
      <c r="B5" s="93">
        <v>2</v>
      </c>
      <c r="C5" s="96"/>
      <c r="D5" s="96"/>
      <c r="E5" s="97"/>
    </row>
    <row r="6" spans="1:5" x14ac:dyDescent="0.2">
      <c r="A6" s="92" t="s">
        <v>148</v>
      </c>
      <c r="B6" s="93" t="s">
        <v>149</v>
      </c>
      <c r="C6" s="98"/>
      <c r="D6" s="98"/>
      <c r="E6" s="99"/>
    </row>
    <row r="7" spans="1:5" ht="15" thickBot="1" x14ac:dyDescent="0.25">
      <c r="A7" s="100" t="s">
        <v>150</v>
      </c>
      <c r="B7" s="93" t="s">
        <v>151</v>
      </c>
      <c r="C7" s="94"/>
      <c r="D7" s="94"/>
      <c r="E7" s="95"/>
    </row>
    <row r="8" spans="1:5" ht="14.25" customHeight="1" x14ac:dyDescent="0.2">
      <c r="A8" s="133" t="s">
        <v>152</v>
      </c>
      <c r="B8" s="133"/>
      <c r="C8" s="133"/>
      <c r="D8" s="133"/>
      <c r="E8" s="133"/>
    </row>
    <row r="9" spans="1:5" x14ac:dyDescent="0.2">
      <c r="A9" s="92" t="s">
        <v>153</v>
      </c>
      <c r="B9" s="93">
        <v>4</v>
      </c>
      <c r="C9" s="98"/>
      <c r="D9" s="98"/>
      <c r="E9" s="95"/>
    </row>
    <row r="10" spans="1:5" x14ac:dyDescent="0.2">
      <c r="A10" s="92" t="s">
        <v>154</v>
      </c>
      <c r="B10" s="93">
        <v>5</v>
      </c>
      <c r="C10" s="101"/>
      <c r="D10" s="101"/>
      <c r="E10" s="102"/>
    </row>
    <row r="11" spans="1:5" x14ac:dyDescent="0.2">
      <c r="A11" s="92" t="s">
        <v>155</v>
      </c>
      <c r="B11" s="93">
        <v>6</v>
      </c>
      <c r="C11" s="98"/>
      <c r="D11" s="98"/>
      <c r="E11" s="99"/>
    </row>
    <row r="12" spans="1:5" x14ac:dyDescent="0.2">
      <c r="A12" s="92" t="s">
        <v>156</v>
      </c>
      <c r="B12" s="93">
        <v>7</v>
      </c>
      <c r="C12" s="98"/>
      <c r="D12" s="98"/>
      <c r="E12" s="99"/>
    </row>
    <row r="13" spans="1:5" x14ac:dyDescent="0.2">
      <c r="A13" s="92" t="s">
        <v>157</v>
      </c>
      <c r="B13" s="93">
        <v>8</v>
      </c>
      <c r="C13" s="98"/>
      <c r="D13" s="98"/>
      <c r="E13" s="99"/>
    </row>
    <row r="14" spans="1:5" ht="14.25" x14ac:dyDescent="0.2">
      <c r="A14" s="100" t="s">
        <v>158</v>
      </c>
      <c r="B14" s="93" t="s">
        <v>159</v>
      </c>
      <c r="C14" s="94"/>
      <c r="D14" s="94"/>
      <c r="E14" s="95"/>
    </row>
    <row r="15" spans="1:5" ht="63.75" x14ac:dyDescent="0.2">
      <c r="A15" s="92" t="s">
        <v>160</v>
      </c>
      <c r="B15" s="93">
        <v>10</v>
      </c>
      <c r="C15" s="98" t="s">
        <v>161</v>
      </c>
      <c r="D15" s="98"/>
      <c r="E15" s="99"/>
    </row>
    <row r="16" spans="1:5" x14ac:dyDescent="0.2">
      <c r="A16" s="92" t="s">
        <v>162</v>
      </c>
      <c r="B16" s="93">
        <v>11</v>
      </c>
      <c r="C16" s="98"/>
      <c r="D16" s="98"/>
      <c r="E16" s="99"/>
    </row>
    <row r="17" spans="1:5" ht="15" thickBot="1" x14ac:dyDescent="0.25">
      <c r="A17" s="103" t="s">
        <v>163</v>
      </c>
      <c r="B17" s="89" t="s">
        <v>164</v>
      </c>
      <c r="C17" s="104"/>
      <c r="D17" s="104"/>
      <c r="E17" s="105"/>
    </row>
    <row r="18" spans="1:5" x14ac:dyDescent="0.2">
      <c r="A18" s="106" t="s">
        <v>165</v>
      </c>
      <c r="B18" s="107">
        <v>13</v>
      </c>
      <c r="C18" s="108"/>
      <c r="D18" s="108"/>
      <c r="E18" s="109"/>
    </row>
    <row r="19" spans="1:5" ht="13.5" thickBot="1" x14ac:dyDescent="0.25">
      <c r="A19" s="110" t="s">
        <v>166</v>
      </c>
      <c r="B19" s="111">
        <v>14</v>
      </c>
      <c r="C19" s="112"/>
      <c r="D19" s="112"/>
      <c r="E19" s="113"/>
    </row>
    <row r="20" spans="1:5" ht="15" x14ac:dyDescent="0.2">
      <c r="A20" s="114" t="s">
        <v>167</v>
      </c>
      <c r="B20" s="115" t="s">
        <v>168</v>
      </c>
      <c r="C20" s="116"/>
      <c r="D20" s="116"/>
      <c r="E20" s="117"/>
    </row>
    <row r="21" spans="1:5" x14ac:dyDescent="0.2">
      <c r="A21" s="118" t="s">
        <v>179</v>
      </c>
      <c r="B21" s="93">
        <v>16</v>
      </c>
      <c r="C21" s="94"/>
      <c r="D21" s="94"/>
      <c r="E21" s="95"/>
    </row>
    <row r="22" spans="1:5" ht="13.5" thickBot="1" x14ac:dyDescent="0.25">
      <c r="A22" s="119" t="s">
        <v>169</v>
      </c>
      <c r="B22" s="89" t="s">
        <v>170</v>
      </c>
      <c r="C22" s="120"/>
      <c r="D22" s="120"/>
      <c r="E22" s="121"/>
    </row>
  </sheetData>
  <mergeCells count="3">
    <mergeCell ref="C1:E1"/>
    <mergeCell ref="A3:E3"/>
    <mergeCell ref="A8:E8"/>
  </mergeCells>
  <pageMargins left="0.7" right="0.7" top="0.75" bottom="0.75" header="0.51180555555555496" footer="0.51180555555555496"/>
  <pageSetup firstPageNumber="0"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9D3E6-B957-4D9D-9A81-FF3961A34DA7}">
  <sheetPr>
    <pageSetUpPr fitToPage="1"/>
  </sheetPr>
  <dimension ref="B2:E57"/>
  <sheetViews>
    <sheetView topLeftCell="A40" workbookViewId="0">
      <selection activeCell="L24" sqref="L24"/>
    </sheetView>
  </sheetViews>
  <sheetFormatPr defaultRowHeight="12.75" x14ac:dyDescent="0.2"/>
  <cols>
    <col min="2" max="2" width="57.85546875" customWidth="1"/>
    <col min="3" max="5" width="10.140625" customWidth="1"/>
    <col min="258" max="258" width="57.85546875" customWidth="1"/>
    <col min="259" max="261" width="10.140625" customWidth="1"/>
    <col min="514" max="514" width="57.85546875" customWidth="1"/>
    <col min="515" max="517" width="10.140625" customWidth="1"/>
    <col min="770" max="770" width="57.85546875" customWidth="1"/>
    <col min="771" max="773" width="10.140625" customWidth="1"/>
    <col min="1026" max="1026" width="57.85546875" customWidth="1"/>
    <col min="1027" max="1029" width="10.140625" customWidth="1"/>
    <col min="1282" max="1282" width="57.85546875" customWidth="1"/>
    <col min="1283" max="1285" width="10.140625" customWidth="1"/>
    <col min="1538" max="1538" width="57.85546875" customWidth="1"/>
    <col min="1539" max="1541" width="10.140625" customWidth="1"/>
    <col min="1794" max="1794" width="57.85546875" customWidth="1"/>
    <col min="1795" max="1797" width="10.140625" customWidth="1"/>
    <col min="2050" max="2050" width="57.85546875" customWidth="1"/>
    <col min="2051" max="2053" width="10.140625" customWidth="1"/>
    <col min="2306" max="2306" width="57.85546875" customWidth="1"/>
    <col min="2307" max="2309" width="10.140625" customWidth="1"/>
    <col min="2562" max="2562" width="57.85546875" customWidth="1"/>
    <col min="2563" max="2565" width="10.140625" customWidth="1"/>
    <col min="2818" max="2818" width="57.85546875" customWidth="1"/>
    <col min="2819" max="2821" width="10.140625" customWidth="1"/>
    <col min="3074" max="3074" width="57.85546875" customWidth="1"/>
    <col min="3075" max="3077" width="10.140625" customWidth="1"/>
    <col min="3330" max="3330" width="57.85546875" customWidth="1"/>
    <col min="3331" max="3333" width="10.140625" customWidth="1"/>
    <col min="3586" max="3586" width="57.85546875" customWidth="1"/>
    <col min="3587" max="3589" width="10.140625" customWidth="1"/>
    <col min="3842" max="3842" width="57.85546875" customWidth="1"/>
    <col min="3843" max="3845" width="10.140625" customWidth="1"/>
    <col min="4098" max="4098" width="57.85546875" customWidth="1"/>
    <col min="4099" max="4101" width="10.140625" customWidth="1"/>
    <col min="4354" max="4354" width="57.85546875" customWidth="1"/>
    <col min="4355" max="4357" width="10.140625" customWidth="1"/>
    <col min="4610" max="4610" width="57.85546875" customWidth="1"/>
    <col min="4611" max="4613" width="10.140625" customWidth="1"/>
    <col min="4866" max="4866" width="57.85546875" customWidth="1"/>
    <col min="4867" max="4869" width="10.140625" customWidth="1"/>
    <col min="5122" max="5122" width="57.85546875" customWidth="1"/>
    <col min="5123" max="5125" width="10.140625" customWidth="1"/>
    <col min="5378" max="5378" width="57.85546875" customWidth="1"/>
    <col min="5379" max="5381" width="10.140625" customWidth="1"/>
    <col min="5634" max="5634" width="57.85546875" customWidth="1"/>
    <col min="5635" max="5637" width="10.140625" customWidth="1"/>
    <col min="5890" max="5890" width="57.85546875" customWidth="1"/>
    <col min="5891" max="5893" width="10.140625" customWidth="1"/>
    <col min="6146" max="6146" width="57.85546875" customWidth="1"/>
    <col min="6147" max="6149" width="10.140625" customWidth="1"/>
    <col min="6402" max="6402" width="57.85546875" customWidth="1"/>
    <col min="6403" max="6405" width="10.140625" customWidth="1"/>
    <col min="6658" max="6658" width="57.85546875" customWidth="1"/>
    <col min="6659" max="6661" width="10.140625" customWidth="1"/>
    <col min="6914" max="6914" width="57.85546875" customWidth="1"/>
    <col min="6915" max="6917" width="10.140625" customWidth="1"/>
    <col min="7170" max="7170" width="57.85546875" customWidth="1"/>
    <col min="7171" max="7173" width="10.140625" customWidth="1"/>
    <col min="7426" max="7426" width="57.85546875" customWidth="1"/>
    <col min="7427" max="7429" width="10.140625" customWidth="1"/>
    <col min="7682" max="7682" width="57.85546875" customWidth="1"/>
    <col min="7683" max="7685" width="10.140625" customWidth="1"/>
    <col min="7938" max="7938" width="57.85546875" customWidth="1"/>
    <col min="7939" max="7941" width="10.140625" customWidth="1"/>
    <col min="8194" max="8194" width="57.85546875" customWidth="1"/>
    <col min="8195" max="8197" width="10.140625" customWidth="1"/>
    <col min="8450" max="8450" width="57.85546875" customWidth="1"/>
    <col min="8451" max="8453" width="10.140625" customWidth="1"/>
    <col min="8706" max="8706" width="57.85546875" customWidth="1"/>
    <col min="8707" max="8709" width="10.140625" customWidth="1"/>
    <col min="8962" max="8962" width="57.85546875" customWidth="1"/>
    <col min="8963" max="8965" width="10.140625" customWidth="1"/>
    <col min="9218" max="9218" width="57.85546875" customWidth="1"/>
    <col min="9219" max="9221" width="10.140625" customWidth="1"/>
    <col min="9474" max="9474" width="57.85546875" customWidth="1"/>
    <col min="9475" max="9477" width="10.140625" customWidth="1"/>
    <col min="9730" max="9730" width="57.85546875" customWidth="1"/>
    <col min="9731" max="9733" width="10.140625" customWidth="1"/>
    <col min="9986" max="9986" width="57.85546875" customWidth="1"/>
    <col min="9987" max="9989" width="10.140625" customWidth="1"/>
    <col min="10242" max="10242" width="57.85546875" customWidth="1"/>
    <col min="10243" max="10245" width="10.140625" customWidth="1"/>
    <col min="10498" max="10498" width="57.85546875" customWidth="1"/>
    <col min="10499" max="10501" width="10.140625" customWidth="1"/>
    <col min="10754" max="10754" width="57.85546875" customWidth="1"/>
    <col min="10755" max="10757" width="10.140625" customWidth="1"/>
    <col min="11010" max="11010" width="57.85546875" customWidth="1"/>
    <col min="11011" max="11013" width="10.140625" customWidth="1"/>
    <col min="11266" max="11266" width="57.85546875" customWidth="1"/>
    <col min="11267" max="11269" width="10.140625" customWidth="1"/>
    <col min="11522" max="11522" width="57.85546875" customWidth="1"/>
    <col min="11523" max="11525" width="10.140625" customWidth="1"/>
    <col min="11778" max="11778" width="57.85546875" customWidth="1"/>
    <col min="11779" max="11781" width="10.140625" customWidth="1"/>
    <col min="12034" max="12034" width="57.85546875" customWidth="1"/>
    <col min="12035" max="12037" width="10.140625" customWidth="1"/>
    <col min="12290" max="12290" width="57.85546875" customWidth="1"/>
    <col min="12291" max="12293" width="10.140625" customWidth="1"/>
    <col min="12546" max="12546" width="57.85546875" customWidth="1"/>
    <col min="12547" max="12549" width="10.140625" customWidth="1"/>
    <col min="12802" max="12802" width="57.85546875" customWidth="1"/>
    <col min="12803" max="12805" width="10.140625" customWidth="1"/>
    <col min="13058" max="13058" width="57.85546875" customWidth="1"/>
    <col min="13059" max="13061" width="10.140625" customWidth="1"/>
    <col min="13314" max="13314" width="57.85546875" customWidth="1"/>
    <col min="13315" max="13317" width="10.140625" customWidth="1"/>
    <col min="13570" max="13570" width="57.85546875" customWidth="1"/>
    <col min="13571" max="13573" width="10.140625" customWidth="1"/>
    <col min="13826" max="13826" width="57.85546875" customWidth="1"/>
    <col min="13827" max="13829" width="10.140625" customWidth="1"/>
    <col min="14082" max="14082" width="57.85546875" customWidth="1"/>
    <col min="14083" max="14085" width="10.140625" customWidth="1"/>
    <col min="14338" max="14338" width="57.85546875" customWidth="1"/>
    <col min="14339" max="14341" width="10.140625" customWidth="1"/>
    <col min="14594" max="14594" width="57.85546875" customWidth="1"/>
    <col min="14595" max="14597" width="10.140625" customWidth="1"/>
    <col min="14850" max="14850" width="57.85546875" customWidth="1"/>
    <col min="14851" max="14853" width="10.140625" customWidth="1"/>
    <col min="15106" max="15106" width="57.85546875" customWidth="1"/>
    <col min="15107" max="15109" width="10.140625" customWidth="1"/>
    <col min="15362" max="15362" width="57.85546875" customWidth="1"/>
    <col min="15363" max="15365" width="10.140625" customWidth="1"/>
    <col min="15618" max="15618" width="57.85546875" customWidth="1"/>
    <col min="15619" max="15621" width="10.140625" customWidth="1"/>
    <col min="15874" max="15874" width="57.85546875" customWidth="1"/>
    <col min="15875" max="15877" width="10.140625" customWidth="1"/>
    <col min="16130" max="16130" width="57.85546875" customWidth="1"/>
    <col min="16131" max="16133" width="10.140625" customWidth="1"/>
  </cols>
  <sheetData>
    <row r="2" spans="2:5" x14ac:dyDescent="0.2">
      <c r="B2" s="60" t="s">
        <v>104</v>
      </c>
      <c r="C2" s="61"/>
      <c r="D2" s="61"/>
      <c r="E2" s="61"/>
    </row>
    <row r="4" spans="2:5" ht="13.5" thickBot="1" x14ac:dyDescent="0.25"/>
    <row r="5" spans="2:5" ht="51.75" thickBot="1" x14ac:dyDescent="0.25">
      <c r="B5" s="62" t="s">
        <v>72</v>
      </c>
      <c r="C5" s="65" t="s">
        <v>73</v>
      </c>
    </row>
    <row r="6" spans="2:5" ht="13.5" thickBot="1" x14ac:dyDescent="0.25">
      <c r="B6" s="64" t="s">
        <v>74</v>
      </c>
      <c r="C6" s="63" t="s">
        <v>75</v>
      </c>
    </row>
    <row r="7" spans="2:5" ht="13.5" thickBot="1" x14ac:dyDescent="0.25">
      <c r="B7" s="64" t="s">
        <v>76</v>
      </c>
      <c r="C7" s="63" t="s">
        <v>77</v>
      </c>
    </row>
    <row r="8" spans="2:5" ht="13.5" thickBot="1" x14ac:dyDescent="0.25">
      <c r="B8" s="64" t="s">
        <v>78</v>
      </c>
      <c r="C8" s="63" t="s">
        <v>79</v>
      </c>
    </row>
    <row r="9" spans="2:5" ht="13.5" thickBot="1" x14ac:dyDescent="0.25">
      <c r="B9" s="64" t="s">
        <v>80</v>
      </c>
      <c r="C9" s="63" t="s">
        <v>81</v>
      </c>
    </row>
    <row r="10" spans="2:5" ht="13.5" thickBot="1" x14ac:dyDescent="0.25">
      <c r="B10" s="64" t="s">
        <v>82</v>
      </c>
      <c r="C10" s="63" t="s">
        <v>83</v>
      </c>
    </row>
    <row r="11" spans="2:5" ht="13.5" thickBot="1" x14ac:dyDescent="0.25">
      <c r="B11" s="64" t="s">
        <v>84</v>
      </c>
      <c r="C11" s="63" t="s">
        <v>85</v>
      </c>
    </row>
    <row r="13" spans="2:5" ht="58.5" customHeight="1" x14ac:dyDescent="0.2">
      <c r="B13" s="134" t="s">
        <v>86</v>
      </c>
      <c r="C13" s="134"/>
      <c r="D13" s="134"/>
      <c r="E13" s="134"/>
    </row>
    <row r="16" spans="2:5" x14ac:dyDescent="0.2">
      <c r="B16" s="60" t="s">
        <v>105</v>
      </c>
      <c r="C16" s="61"/>
      <c r="D16" s="61"/>
      <c r="E16" s="61"/>
    </row>
    <row r="18" spans="2:5" x14ac:dyDescent="0.2">
      <c r="B18" s="60" t="s">
        <v>87</v>
      </c>
      <c r="C18" s="61"/>
      <c r="D18" s="61"/>
      <c r="E18" s="61"/>
    </row>
    <row r="20" spans="2:5" ht="17.25" customHeight="1" x14ac:dyDescent="0.2">
      <c r="B20" s="134" t="s">
        <v>88</v>
      </c>
      <c r="C20" s="134"/>
      <c r="D20" s="134"/>
      <c r="E20" s="134"/>
    </row>
    <row r="21" spans="2:5" ht="39.75" customHeight="1" x14ac:dyDescent="0.2">
      <c r="B21" s="135" t="s">
        <v>89</v>
      </c>
      <c r="C21" s="135"/>
      <c r="D21" s="135"/>
      <c r="E21" s="135"/>
    </row>
    <row r="22" spans="2:5" ht="39.75" customHeight="1" x14ac:dyDescent="0.2">
      <c r="B22" s="135" t="s">
        <v>90</v>
      </c>
      <c r="C22" s="135"/>
      <c r="D22" s="135"/>
      <c r="E22" s="135"/>
    </row>
    <row r="24" spans="2:5" ht="89.25" customHeight="1" x14ac:dyDescent="0.2">
      <c r="B24" s="134" t="s">
        <v>91</v>
      </c>
      <c r="C24" s="134"/>
      <c r="D24" s="134"/>
      <c r="E24" s="134"/>
    </row>
    <row r="26" spans="2:5" ht="89.25" customHeight="1" x14ac:dyDescent="0.2">
      <c r="B26" s="134" t="s">
        <v>92</v>
      </c>
      <c r="C26" s="134"/>
      <c r="D26" s="134"/>
      <c r="E26" s="134"/>
    </row>
    <row r="27" spans="2:5" ht="13.5" thickBot="1" x14ac:dyDescent="0.25"/>
    <row r="28" spans="2:5" ht="13.5" thickBot="1" x14ac:dyDescent="0.25">
      <c r="B28" s="62" t="s">
        <v>93</v>
      </c>
      <c r="C28" s="137" t="s">
        <v>94</v>
      </c>
      <c r="D28" s="137"/>
      <c r="E28" s="137"/>
    </row>
    <row r="29" spans="2:5" ht="26.25" thickBot="1" x14ac:dyDescent="0.25">
      <c r="B29" s="64" t="s">
        <v>95</v>
      </c>
      <c r="C29" s="137" t="s">
        <v>96</v>
      </c>
      <c r="D29" s="137"/>
      <c r="E29" s="137"/>
    </row>
    <row r="31" spans="2:5" x14ac:dyDescent="0.2">
      <c r="B31" s="60" t="s">
        <v>97</v>
      </c>
      <c r="C31" s="61"/>
      <c r="D31" s="61"/>
      <c r="E31" s="61"/>
    </row>
    <row r="32" spans="2:5" ht="13.5" thickBot="1" x14ac:dyDescent="0.25"/>
    <row r="33" spans="2:5" ht="13.5" thickBot="1" x14ac:dyDescent="0.25">
      <c r="B33" s="62" t="s">
        <v>93</v>
      </c>
      <c r="C33" s="137" t="s">
        <v>94</v>
      </c>
      <c r="D33" s="137"/>
      <c r="E33" s="137"/>
    </row>
    <row r="34" spans="2:5" ht="13.5" thickBot="1" x14ac:dyDescent="0.25">
      <c r="B34" s="64" t="s">
        <v>98</v>
      </c>
      <c r="C34" s="137" t="s">
        <v>99</v>
      </c>
      <c r="D34" s="137"/>
      <c r="E34" s="137"/>
    </row>
    <row r="36" spans="2:5" ht="54" customHeight="1" x14ac:dyDescent="0.2">
      <c r="B36" s="134" t="s">
        <v>100</v>
      </c>
      <c r="C36" s="134"/>
      <c r="D36" s="134"/>
      <c r="E36" s="134"/>
    </row>
    <row r="38" spans="2:5" ht="54" customHeight="1" x14ac:dyDescent="0.2">
      <c r="B38" s="134" t="s">
        <v>101</v>
      </c>
      <c r="C38" s="134"/>
      <c r="D38" s="134"/>
      <c r="E38" s="134"/>
    </row>
    <row r="40" spans="2:5" ht="54" customHeight="1" x14ac:dyDescent="0.2">
      <c r="B40" s="134" t="s">
        <v>102</v>
      </c>
      <c r="C40" s="134"/>
      <c r="D40" s="134"/>
      <c r="E40" s="134"/>
    </row>
    <row r="42" spans="2:5" ht="54" customHeight="1" x14ac:dyDescent="0.2">
      <c r="B42" s="134" t="s">
        <v>103</v>
      </c>
      <c r="C42" s="134"/>
      <c r="D42" s="134"/>
      <c r="E42" s="134"/>
    </row>
    <row r="44" spans="2:5" x14ac:dyDescent="0.2">
      <c r="B44" s="60" t="s">
        <v>106</v>
      </c>
    </row>
    <row r="46" spans="2:5" ht="60.75" customHeight="1" x14ac:dyDescent="0.2">
      <c r="B46" s="136" t="s">
        <v>113</v>
      </c>
      <c r="C46" s="136"/>
      <c r="D46" s="136"/>
      <c r="E46" s="136"/>
    </row>
    <row r="47" spans="2:5" ht="15" x14ac:dyDescent="0.2">
      <c r="B47" s="66" t="s">
        <v>107</v>
      </c>
    </row>
    <row r="48" spans="2:5" ht="15" x14ac:dyDescent="0.2">
      <c r="B48" s="66" t="s">
        <v>108</v>
      </c>
    </row>
    <row r="49" spans="2:5" ht="15" x14ac:dyDescent="0.2">
      <c r="B49" s="66"/>
    </row>
    <row r="50" spans="2:5" ht="15" x14ac:dyDescent="0.2">
      <c r="B50" s="67" t="s">
        <v>109</v>
      </c>
    </row>
    <row r="51" spans="2:5" ht="15" x14ac:dyDescent="0.2">
      <c r="B51" s="68"/>
    </row>
    <row r="52" spans="2:5" ht="44.25" customHeight="1" x14ac:dyDescent="0.2">
      <c r="B52" s="136" t="s">
        <v>114</v>
      </c>
      <c r="C52" s="136"/>
      <c r="D52" s="136"/>
      <c r="E52" s="136"/>
    </row>
    <row r="53" spans="2:5" ht="96" customHeight="1" x14ac:dyDescent="0.2">
      <c r="B53" s="136" t="s">
        <v>110</v>
      </c>
      <c r="C53" s="136"/>
      <c r="D53" s="136"/>
      <c r="E53" s="136"/>
    </row>
    <row r="54" spans="2:5" ht="15" x14ac:dyDescent="0.2">
      <c r="B54" s="66"/>
    </row>
    <row r="55" spans="2:5" ht="15" x14ac:dyDescent="0.2">
      <c r="B55" s="67" t="s">
        <v>111</v>
      </c>
    </row>
    <row r="56" spans="2:5" ht="15" x14ac:dyDescent="0.2">
      <c r="B56" s="68"/>
    </row>
    <row r="57" spans="2:5" ht="45.75" customHeight="1" x14ac:dyDescent="0.2">
      <c r="B57" s="136" t="s">
        <v>112</v>
      </c>
      <c r="C57" s="136"/>
      <c r="D57" s="136"/>
      <c r="E57" s="136"/>
    </row>
  </sheetData>
  <mergeCells count="18">
    <mergeCell ref="B57:E57"/>
    <mergeCell ref="C28:E28"/>
    <mergeCell ref="C29:E29"/>
    <mergeCell ref="C33:E33"/>
    <mergeCell ref="C34:E34"/>
    <mergeCell ref="B36:E36"/>
    <mergeCell ref="B38:E38"/>
    <mergeCell ref="B40:E40"/>
    <mergeCell ref="B42:E42"/>
    <mergeCell ref="B46:E46"/>
    <mergeCell ref="B52:E52"/>
    <mergeCell ref="B53:E53"/>
    <mergeCell ref="B26:E26"/>
    <mergeCell ref="B13:E13"/>
    <mergeCell ref="B20:E20"/>
    <mergeCell ref="B21:E21"/>
    <mergeCell ref="B22:E22"/>
    <mergeCell ref="B24:E24"/>
  </mergeCells>
  <pageMargins left="0.70866141732283472" right="0.70866141732283472" top="0.74803149606299213" bottom="0.74803149606299213" header="0.31496062992125984" footer="0.31496062992125984"/>
  <pageSetup paperSize="9" scale="91" fitToHeight="2" orientation="portrait" r:id="rId1"/>
</worksheet>
</file>

<file path=docProps/app.xml><?xml version="1.0" encoding="utf-8"?>
<Properties xmlns="http://schemas.openxmlformats.org/officeDocument/2006/extended-properties" xmlns:vt="http://schemas.openxmlformats.org/officeDocument/2006/docPropsVTypes">
  <Template/>
  <TotalTime>17</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Buget</vt:lpstr>
      <vt:lpstr>Buget sintetic</vt:lpstr>
      <vt:lpstr>CPP</vt:lpstr>
      <vt:lpstr>plafoane</vt:lpstr>
      <vt:lpstr>plafoane!_Hlk68442356</vt:lpstr>
      <vt:lpstr>eur</vt:lpstr>
      <vt:lpstr>Buget!Print_Area</vt:lpstr>
      <vt:lpstr>'Buget sintetic'!Print_Area</vt:lpstr>
      <vt:lpstr>CPP!Print_Area</vt:lpstr>
    </vt:vector>
  </TitlesOfParts>
  <Company>ASOCIATIA LIGA DE UTILITATE 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Buget ID106014</dc:title>
  <dc:creator>Petrut Mazarine</dc:creator>
  <cp:lastModifiedBy>Dana Burghelea</cp:lastModifiedBy>
  <cp:revision>7</cp:revision>
  <cp:lastPrinted>2025-04-15T11:21:25Z</cp:lastPrinted>
  <dcterms:created xsi:type="dcterms:W3CDTF">2015-04-28T13:54:34Z</dcterms:created>
  <dcterms:modified xsi:type="dcterms:W3CDTF">2025-05-06T10:44:47Z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ASOCIATIA LIGA DE UTILITATE PUBLICA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anager">
    <vt:lpwstr>Petrut Mazarine</vt:lpwstr>
  </property>
  <property fmtid="{D5CDD505-2E9C-101B-9397-08002B2CF9AE}" pid="8" name="ScaleCrop">
    <vt:bool>false</vt:bool>
  </property>
  <property fmtid="{D5CDD505-2E9C-101B-9397-08002B2CF9AE}" pid="9" name="ShareDoc">
    <vt:bool>false</vt:bool>
  </property>
</Properties>
</file>